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fileSharing readOnlyRecommended="1"/>
  <workbookPr codeName="ThisWorkbook" defaultThemeVersion="166925"/>
  <mc:AlternateContent xmlns:mc="http://schemas.openxmlformats.org/markup-compatibility/2006">
    <mc:Choice Requires="x15">
      <x15ac:absPath xmlns:x15ac="http://schemas.microsoft.com/office/spreadsheetml/2010/11/ac" url="https://careoregoninc-my.sharepoint.com/personal/carternadeaue_careoregon_org/Documents/Documents/PNOT - ALL/PNOT - BH - Fee Schedules/2024 - JUNE/"/>
    </mc:Choice>
  </mc:AlternateContent>
  <xr:revisionPtr revIDLastSave="332" documentId="8_{9F44A4D2-8FB4-4884-AB27-F90D743115A7}" xr6:coauthVersionLast="47" xr6:coauthVersionMax="47" xr10:uidLastSave="{18E7CC0C-C07B-41E9-905E-6E1CEFE0A398}"/>
  <bookViews>
    <workbookView xWindow="-28920" yWindow="-120" windowWidth="29040" windowHeight="15840" xr2:uid="{183F0EAD-B2B7-415B-8C44-6E3636D3EDD7}"/>
  </bookViews>
  <sheets>
    <sheet name="MH Rates Nonpar" sheetId="7" r:id="rId1"/>
    <sheet name="SUD Rates Nonpar" sheetId="9" r:id="rId2"/>
    <sheet name="10.1.23 Retro MH Rates" sheetId="17" r:id="rId3"/>
    <sheet name="10.1.23 SUD Rates" sheetId="18" r:id="rId4"/>
    <sheet name="MH Submissions" sheetId="13" r:id="rId5"/>
    <sheet name="SUD Submissions" sheetId="14" r:id="rId6"/>
    <sheet name="MH Fee Schedule Tier 1 Pvdr" sheetId="15" r:id="rId7"/>
    <sheet name="MH Fee Schedule Tier 2 Pvdr" sheetId="16" r:id="rId8"/>
  </sheets>
  <definedNames>
    <definedName name="_xlnm._FilterDatabase" localSheetId="2" hidden="1">'10.1.23 Retro MH Rates'!$A$5:$F$5</definedName>
    <definedName name="_xlnm._FilterDatabase" localSheetId="3" hidden="1">'10.1.23 SUD Rates'!$A$5:$G$5</definedName>
    <definedName name="_xlnm._FilterDatabase" localSheetId="6" hidden="1">'MH Fee Schedule Tier 1 Pvdr'!$A$1:$F$239</definedName>
    <definedName name="_xlnm._FilterDatabase" localSheetId="7" hidden="1">'MH Fee Schedule Tier 2 Pvdr'!$A$1:$F$1</definedName>
    <definedName name="_xlnm._FilterDatabase" localSheetId="0" hidden="1">'MH Rates Nonpar'!$A$2:$I$450</definedName>
    <definedName name="_xlnm._FilterDatabase" localSheetId="1" hidden="1">'SUD Rates Nonpar'!$A$2:$J$891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97" i="9" l="1"/>
  <c r="H488" i="9"/>
  <c r="H494" i="9"/>
  <c r="H490" i="9"/>
  <c r="H485" i="9"/>
  <c r="H481" i="9"/>
  <c r="H443" i="9"/>
  <c r="H434" i="9"/>
  <c r="H440" i="9"/>
  <c r="H436" i="9"/>
  <c r="H431" i="9"/>
  <c r="H427" i="9"/>
  <c r="H386" i="9"/>
  <c r="H340" i="9"/>
  <c r="H331" i="9"/>
  <c r="H337" i="9"/>
  <c r="H333" i="9"/>
  <c r="H328" i="9"/>
  <c r="H324" i="9"/>
  <c r="H304" i="9"/>
  <c r="H295" i="9"/>
  <c r="H301" i="9"/>
  <c r="H297" i="9"/>
  <c r="H292" i="9"/>
  <c r="H288" i="9"/>
</calcChain>
</file>

<file path=xl/sharedStrings.xml><?xml version="1.0" encoding="utf-8"?>
<sst xmlns="http://schemas.openxmlformats.org/spreadsheetml/2006/main" count="12355" uniqueCount="1586">
  <si>
    <t>Service Type</t>
  </si>
  <si>
    <t>Code</t>
  </si>
  <si>
    <t xml:space="preserve">Modifier </t>
  </si>
  <si>
    <t>Service</t>
  </si>
  <si>
    <t>Permissible Staff^</t>
  </si>
  <si>
    <t>Nonpar Rate Per Unit</t>
  </si>
  <si>
    <t>Mode Limitations</t>
  </si>
  <si>
    <t>Service Criteria/Tips and Guidelines</t>
  </si>
  <si>
    <t>MH</t>
  </si>
  <si>
    <t>00104</t>
  </si>
  <si>
    <t>Anesthesia for ECT</t>
  </si>
  <si>
    <t>N/A</t>
  </si>
  <si>
    <t>Per Occurrence</t>
  </si>
  <si>
    <t>Face-to-face</t>
  </si>
  <si>
    <t>0362T</t>
  </si>
  <si>
    <t>ABA - Behavior identification supporting assessment administered by physician or other QHP with the assistance of two or more technicians</t>
  </si>
  <si>
    <t>Physician
Psychologist
Licensed Behavior Analyst
BCBA</t>
  </si>
  <si>
    <t>15 Minutes</t>
  </si>
  <si>
    <t>Face to Face</t>
  </si>
  <si>
    <t>0373T</t>
  </si>
  <si>
    <t xml:space="preserve">ABA - Adaptive behavior treatment with protocol modification administered by physician or QHP with the assistance of two or more technicians </t>
  </si>
  <si>
    <t>Interactive complexity (List separately in addition to the code for primary procedure)</t>
  </si>
  <si>
    <t>LMP</t>
  </si>
  <si>
    <t>Same as service provided</t>
  </si>
  <si>
    <t>CLSS</t>
  </si>
  <si>
    <t>U9</t>
  </si>
  <si>
    <t>Contracted providers only</t>
  </si>
  <si>
    <t>TN</t>
  </si>
  <si>
    <t>Psychiatric Diagnostic Evaluation</t>
  </si>
  <si>
    <t>Licensed QMHP
QMHP</t>
  </si>
  <si>
    <t xml:space="preserve">Per Occurrence </t>
  </si>
  <si>
    <t xml:space="preserve">Face-to-face  </t>
  </si>
  <si>
    <t>DOES NOT REQUIRE ABOVE THE LINE DIAGNOSIS.</t>
  </si>
  <si>
    <t>Psychiatric Diagnostic Evaluation with Medical Services</t>
  </si>
  <si>
    <t>PMHNP
PA
ND</t>
  </si>
  <si>
    <t>AF</t>
  </si>
  <si>
    <t>See 90792</t>
  </si>
  <si>
    <t>DO
MD</t>
  </si>
  <si>
    <t>AF + U9</t>
  </si>
  <si>
    <t>AF + TN</t>
  </si>
  <si>
    <t>Psychotherapy, 30 minutes with patient</t>
  </si>
  <si>
    <t xml:space="preserve">30 minutes Rounding time: 16-37 minutes  </t>
  </si>
  <si>
    <t xml:space="preserve">Face-to-face </t>
  </si>
  <si>
    <t>If two distinct services are provided on the same day, bill two lines with one unit each and required NCCI modifiers when relevant.</t>
  </si>
  <si>
    <t>See 90832</t>
  </si>
  <si>
    <t>Psychotherapy, 30 minutes with patient when performed with an E/M service (List separately in addition to the code for primary procedure)</t>
  </si>
  <si>
    <t>PMHNP
PA
ND
DO
MD</t>
  </si>
  <si>
    <t xml:space="preserve">30 minutes  </t>
  </si>
  <si>
    <t>Psychotherapy, 45 minutes with patient</t>
  </si>
  <si>
    <t>45 minutes   Rounding time: 38 - 52 minutes</t>
  </si>
  <si>
    <t>See 90834</t>
  </si>
  <si>
    <t>Psychotherapy, 45 minutes with patient when performed with an E/M service (List separately in addition to the code for primary procedure)</t>
  </si>
  <si>
    <t>45 minutes
Rounding time: 38 - 52 minutes</t>
  </si>
  <si>
    <t>Psychotherapy, 60 minutes with patient</t>
  </si>
  <si>
    <t xml:space="preserve">60 minutes   Rounding time: 53+ minutes </t>
  </si>
  <si>
    <t>See 90837</t>
  </si>
  <si>
    <t>Psychotherapy, 60 minutes with patient when performed with an E/M service (List separately in addition to the code for primary procedure)</t>
  </si>
  <si>
    <t>Psychotherapy for crisis, first 60 minutes</t>
  </si>
  <si>
    <t>QMHP
Mental Health Intern
Licensed QMHP
PMHNP
PA
ND
DO
MD</t>
  </si>
  <si>
    <t>60 minutes
Rounding time 30 to 74 minutes</t>
  </si>
  <si>
    <t>Psychotherapy for crisis; each additional 30 minutes (List separately in addition to code for primary service)</t>
  </si>
  <si>
    <t>Family psychotherapy (without the patient present)</t>
  </si>
  <si>
    <t>QMHP
Licensed QMHP
Mental Health Intern</t>
  </si>
  <si>
    <t>Face-to-face or Telephone</t>
  </si>
  <si>
    <t>#
If two distinct services are provided on the same day, bill two lines with one unit each and required NCCI modifiers when relevant.</t>
  </si>
  <si>
    <t>Family psychotherapy (with patient present)</t>
  </si>
  <si>
    <t>Multiple-family group psychotherapy</t>
  </si>
  <si>
    <t>Multiple-family group psychotherapy: Incredible Years</t>
  </si>
  <si>
    <t>QMHP
Mental Health Intern
Licensed QMHP
QMHA</t>
  </si>
  <si>
    <t>#
Code restricted to Incredible Years parenting sessions.</t>
  </si>
  <si>
    <t>22 + U9</t>
  </si>
  <si>
    <t>22 + TN</t>
  </si>
  <si>
    <t>Group psychotherapy (other than of a multiple-family group)</t>
  </si>
  <si>
    <t>Group psychotherapy: Family Sexual Abuse Treatment</t>
  </si>
  <si>
    <t xml:space="preserve">#
Family Sexual Abuse Treatment group only. May be used for both parent only and children only groups. </t>
  </si>
  <si>
    <t xml:space="preserve">Initial Therapeutic repetitive Transcranial Magnetic Stimulation (TMS) treatment </t>
  </si>
  <si>
    <t>DO
MD
PMHNP</t>
  </si>
  <si>
    <t>Therapeutic repetitive TMS treatment; subsequent delivery and management</t>
  </si>
  <si>
    <t>Transcranial magnetic stimulation treatment (stimulates nerve cells in brain to improve symptoms of depression)</t>
  </si>
  <si>
    <t>LMP
LPC
LMFT
LCSW
Psychologist
QMHP
QMHA</t>
  </si>
  <si>
    <t>Electroconvulsive therapy - Facility</t>
  </si>
  <si>
    <t>Covers all relevant facility charges</t>
  </si>
  <si>
    <t>Electroconvulsive therapy - Professional fees</t>
  </si>
  <si>
    <t>Covers all relevant professional fees</t>
  </si>
  <si>
    <t>Environmental intervention for medical management purposes on a psychiatric patient's behalf with agencies, employers or institutions</t>
  </si>
  <si>
    <t>QMHP
Mental Health Intern
Licensed QMHP
OT
PMHNP
PA
ND
DO
MD
(RN - See Tips and Guidelines)</t>
  </si>
  <si>
    <t>If two distinct services are provided on the same day, bill two lines with one unit each and required NCCI modifiers when relevant.
Services delivered by an RN credentialed staff without a BH DMAP enrollment must be delivered under the supervision of the licensed clinician who is responsible for the service. Additionally, the supervising clinician's NPI must be used for billing.</t>
  </si>
  <si>
    <t>HN</t>
  </si>
  <si>
    <t>See 90882</t>
  </si>
  <si>
    <t>QMHA</t>
  </si>
  <si>
    <t>HN + U9</t>
  </si>
  <si>
    <t>HN + TN</t>
  </si>
  <si>
    <t>Interpretation or explanation of results of psychiatric, other medical examinations and procedures, or other accumulated data to family or other responsible persons, or advising them how to assist patient</t>
  </si>
  <si>
    <t>If 2 or more distinct services are provided on the same day, bill one line and 2 or more units - NOT 2 or more lines, 1 unit each.  May be used for check-ins with parents about child behavior unless family counseling is more appropriate.
Services delivered by an RN credentialed staff without a BH DMAP enrollment must be delivered under the supervision of the licensed clinician who is responsible for the service. Additionally, the supervising clinician's NPI must be used for billing.</t>
  </si>
  <si>
    <t>Psychological testing evaluation services, first hour</t>
  </si>
  <si>
    <t>Psychologist</t>
  </si>
  <si>
    <t>60 Minutes</t>
  </si>
  <si>
    <t>Psychological testing evaluation services, each additional hour</t>
  </si>
  <si>
    <t>Psychological or neuropsychological test administration and scoring by physician or other qualified health care professional, two or more tests, any method; first 30 minutes</t>
  </si>
  <si>
    <t>30 Minutes</t>
  </si>
  <si>
    <t>Psychological or neuropsychological test administration and scoring by physician or other qualified health care professional, two or more tests, any method; each additional 30 minutes</t>
  </si>
  <si>
    <t>Behavior identification assessment and plan of care, physician /QHP each 15 minutes</t>
  </si>
  <si>
    <t>BCBA
Physician
Psychologist
legislatively approved licensed healthcare professional</t>
  </si>
  <si>
    <t>Behavior identification-supporting assessment, administered by one technician under the direction of a physician or other qualified health care professional, each 15 minutes</t>
  </si>
  <si>
    <t>BCBA
BCaBA
BAI
Physician
Psychologist
legislatively approved licensed healthcare professional</t>
  </si>
  <si>
    <t>Adaptive behavior treatment by protocol, administered by technician under the direction of a physician or other qualified health care professional, face-to-face with one patient, each 15 minutes</t>
  </si>
  <si>
    <t>Group adaptive behavior treatment by protocol, administered by technician, face-to-face with two or more patients, each 15 minutes</t>
  </si>
  <si>
    <t>Adaptive behavior treatment with protocol modification, administered by physician or other qualified health care professional,  face-to-face with one patient, each 15 minutes</t>
  </si>
  <si>
    <t>BCBA 
BCaBA
Physician
Psychologist
legislatively approved licensed healthcare professional</t>
  </si>
  <si>
    <t>Family adaptive behavior treatment guidance, administered by physician/QHP  (with or without the patient present), face-to-face with guardian/caregiver, each 15 minutes</t>
  </si>
  <si>
    <t>Multiple-family group adaptive behavior treatment guidance, administered by physician/QHP  (without the patient present), face-to-face with multiple sets of guardians/caregivers, each 15 minutes</t>
  </si>
  <si>
    <t>ABA - Group adaptive behavior treatment with protocol modification administered by physician or other QHP</t>
  </si>
  <si>
    <t xml:space="preserve">Telephone assessment and management service provided by a qualified nonphysician health care professional to an established patient, parent, or guardian not originating from a related assessment and management service provided within the previous 7 days nor leading to an assessment and management service or procedure within the next 24 hours or soonest available appointment; 5-10 minutes of medical discussion </t>
  </si>
  <si>
    <t>5-10 minutes</t>
  </si>
  <si>
    <t>Telephone</t>
  </si>
  <si>
    <t>Telephone assessment and management service provided by a qualified nonphysician health care professional to an established patient, parent, or guardian not originating from a related assessment and management service provided within the previous 7 days nor leading to an assessment and management service or procedure within the next 24 hours or soonest available appointment; 11-20 minutes of medical discussion</t>
  </si>
  <si>
    <t>11-20 minutes</t>
  </si>
  <si>
    <t xml:space="preserve">Telephone assessment and management service provided by a qualified nonphysician health care professional to an established patient, parent, or guardian not originating from a related assessment and management service provided within the previous 7 days nor leading to an assessment and management service or procedure within the next 24 hours or soonest available appointment; 21-30 minutes of medical discussion </t>
  </si>
  <si>
    <t>21-30 minutes</t>
  </si>
  <si>
    <t>Office or other outpatient visit for the evaluation and management of a new patient, which requires a medically appropriate history and/or examination and straightforward medical decision making. When using time for code selection, 15-29 minutes of total time is spent on the date of the encounter.</t>
  </si>
  <si>
    <t>20 minutes
Rounding time 16-25 minutes</t>
  </si>
  <si>
    <t>Will deny if billed with POS 4, 12, 33, or 99 - use location specific codes instead.
New description effective 1/1/2021</t>
  </si>
  <si>
    <t>See 99202</t>
  </si>
  <si>
    <t>Office or other outpatient visit for the evaluation and management of a new patient, which requires a medically appropriate history and/or examination and low level of medical decision making. When using time for code selection, 30-44 minutes of total time is spent on the date of the encounter.</t>
  </si>
  <si>
    <t>30 minutes
Rounding time
26-38 minutes</t>
  </si>
  <si>
    <t>Will deny if billed with POS 4, 12, 33, or 99 - use location specific codes instead</t>
  </si>
  <si>
    <t>See 99203</t>
  </si>
  <si>
    <t xml:space="preserve">99204 </t>
  </si>
  <si>
    <t>Office or other outpatient visit for the evaluation and management of a new patient, which requires a medically appropriate history and/or examination and moderate level of medical decision making. When using time for code selection, 45-59 minutes of total time is spent on the date of the encounter.</t>
  </si>
  <si>
    <t>45 minutes
Rounding time
39-53 minutes</t>
  </si>
  <si>
    <t>See 99204</t>
  </si>
  <si>
    <t>Office or other outpatient visit for the evaluation and management of a new patient, which requires a medically appropriate history and/or examination and high level of medical decision making. When using time for code selection, 60-74 minutes of total time is spent on the date of the encounter.</t>
  </si>
  <si>
    <t>60 minutes
Rounding time
54 + minutes</t>
  </si>
  <si>
    <t>See 99205</t>
  </si>
  <si>
    <t>Office or other outpatient visit for the evaluation and management of an established patient, that may not require the presence of a physician or other qualified health care professional. Usually, the presenting problem(s) are minimal.</t>
  </si>
  <si>
    <t>PA
NP
ND</t>
  </si>
  <si>
    <t>5 minutes</t>
  </si>
  <si>
    <t>Face-to-face, Telehealth</t>
  </si>
  <si>
    <t>NA</t>
  </si>
  <si>
    <t>See 99211</t>
  </si>
  <si>
    <t>Office or other outpatient visit for the evaluation and management of an established patient, which requires a medically appropriate history and/or examination and straightforward medical decision making. When using time for code selection, 10-19 minutes of total time is spent on the date of the encounter.</t>
  </si>
  <si>
    <t>10 minutes
Rounding time
8-13 minutes</t>
  </si>
  <si>
    <t>See 99212</t>
  </si>
  <si>
    <t>99213</t>
  </si>
  <si>
    <t>Office or other outpatient visit for the evaluation and management of an established patient, which requires a medically appropriate history and/or examination and low level of medical decision making. When using time for code selection, 20-29 minutes of total time is spent on the date of the encounter.</t>
  </si>
  <si>
    <t>15 minutes
Rounding time
14-20 minutes</t>
  </si>
  <si>
    <t>See 99213</t>
  </si>
  <si>
    <t>Office or other outpatient visit for the evaluation and management of an established patient, which requires a medically appropriate history and/or examination and moderate level of medical decision making. When using time for code selection, 30-39 minutes of total time is spent on the date of the encounter.</t>
  </si>
  <si>
    <t>25 minutes
Rounding time
21-33 minutes</t>
  </si>
  <si>
    <t>See 99214</t>
  </si>
  <si>
    <t xml:space="preserve">99215 </t>
  </si>
  <si>
    <t>Office or other outpatient visit for the evaluation and management of an established patient, which requires a medically appropriate history and/or examination and high level of medical decision making. When using time for code selection, 40-54 minutes of total time is spent on the date of the encounter.</t>
  </si>
  <si>
    <t>40 minutes
Rounding time
34+ minutes</t>
  </si>
  <si>
    <t>See 99215</t>
  </si>
  <si>
    <t>Initial hospital care, per day, for the evaluation and management of a patient, which requires these 3 key components:
1) A comprehensive history
2) A comprehensive examination; and
3) Medical decision making of moderate complexity</t>
  </si>
  <si>
    <t>PA**
NP**
ND</t>
  </si>
  <si>
    <t>50 minutes</t>
  </si>
  <si>
    <t>Effective 11/1/22</t>
  </si>
  <si>
    <t>MD**
DO**</t>
  </si>
  <si>
    <t>70 minutes</t>
  </si>
  <si>
    <t>Initial Inpatient Consult - 40 minute duration</t>
  </si>
  <si>
    <t>40 minutes Rounding time 36-45 minutes</t>
  </si>
  <si>
    <t>Initial Inpatient Consult - 55 minute duration</t>
  </si>
  <si>
    <t>55 minutes
Rounding time 51-30 minutes</t>
  </si>
  <si>
    <t>99341</t>
  </si>
  <si>
    <t>Home visit for the evaluation and management of a new patient, which requires these 3 key components:
- A problem focused history;
- A problem focused examination; and
- Medical decision making of straight-forward complexity
OR 20 minute duration</t>
  </si>
  <si>
    <t>20 minutes
Rounding time 16 to 25 minutes</t>
  </si>
  <si>
    <t>See 99341</t>
  </si>
  <si>
    <t>Home visit for the evaluation and management of a new patient, which requires these 3 key components:
- An expanded problem-focused history;
- An expanded problem-focused examination; and
- Medical decision making of low complexity
OR 30 minute duration</t>
  </si>
  <si>
    <t xml:space="preserve">
</t>
  </si>
  <si>
    <t>See 99342</t>
  </si>
  <si>
    <t>99344</t>
  </si>
  <si>
    <t>Home visit for the evaluation and management of a new patient, which requires these 3 key components:
- A comprehensive history;
- A comprehensive examination; and
- Medical decision making of moderate complexity
OR 60 minute duration</t>
  </si>
  <si>
    <t>60 minutes
Rounding time 54-68 minutes</t>
  </si>
  <si>
    <t>See 99344</t>
  </si>
  <si>
    <t>Home visit for the evaluation and management of a new patient, which requires these 3 key components:
- A comprehensive history;
- A comprehensive examination; and
- Medical decision making of high complexity
OR 75 minute duration</t>
  </si>
  <si>
    <t>75 minutes
Rounding time 69+ minutes</t>
  </si>
  <si>
    <t>See 99345</t>
  </si>
  <si>
    <t>Home visit for the evaluation and management of an established patient, which requires at least 2 of these 3 key components:
- A problem-focused history;
- A problem-focused examination; and
- Medical decision making of straight-forward complexity
OR 15 minute duration</t>
  </si>
  <si>
    <t>15 minutes
Rounding time 14-20 minutes</t>
  </si>
  <si>
    <t>See 99347</t>
  </si>
  <si>
    <t>Home visit for the evaluation and management of an established patient, which requires at least 2 of these 3 key components:
- An expanded problem-focused history;
- An expanded problem-focused examination; and
- Medical decision making of low complexity
OR 25 minute duration</t>
  </si>
  <si>
    <t>See 99348</t>
  </si>
  <si>
    <t>Home visit for the evaluation and management of an established patient, which requires at least 2 of these 3 key components:
- A detailed history;
- A detailed examination; and
- Medical decision making of moderate complexity
OR 40 minute duration</t>
  </si>
  <si>
    <t>40 minutes
Rounding time 34-49 minutes</t>
  </si>
  <si>
    <t>See 99349</t>
  </si>
  <si>
    <t>99350</t>
  </si>
  <si>
    <t>Home visit for the evaluation and management of an established patient, which requires at least 2 of these 3 key components:
- A comprehensive history;
- A comprehensive examination; and
- Medical decision making of moderate to high complexity
OR 60 minute duration</t>
  </si>
  <si>
    <t>60 minutes
Rounding time 50+ minutes</t>
  </si>
  <si>
    <t>See 99350</t>
  </si>
  <si>
    <t>Prolonged evaluation and management service before and/or after direct patient care; first hour</t>
  </si>
  <si>
    <t xml:space="preserve">DO
MD
ND
PA
PMHNP
</t>
  </si>
  <si>
    <t>60 Minutes   Rounding 30-74 minutes</t>
  </si>
  <si>
    <t>Non-face-to-face</t>
  </si>
  <si>
    <t>Prolonged evaluation and management service before and/or after direct patient care; each additional 30 minutes</t>
  </si>
  <si>
    <t>30 minutes
Rounding 15-30 minutes</t>
  </si>
  <si>
    <t>Medical team conference with patient and/or family, and nonphysician health care professionals, 30 minutes or more</t>
  </si>
  <si>
    <t>BCBA
BCaBA
Physician
Psychologist
legislatively approved licensed healthcare professional</t>
  </si>
  <si>
    <t>Medical team conference with nonphysician health care professionals, 30 minutes or more</t>
  </si>
  <si>
    <t>Smoking and tobacco use cessation counseling visit, intensive, greater than 10 minutes</t>
  </si>
  <si>
    <t>QMHA
QMHP
Mental Health Intern
Licensed QMHP
CADC</t>
  </si>
  <si>
    <t xml:space="preserve">Prolonged clinical staff service (the service beyond the highest time in the range of total time of the service) during an evaluation and management service in the office or outpatient setting, direct patient contact with physician supervision; first hour </t>
  </si>
  <si>
    <t>60 Minutes Rounding 30-74 minutes</t>
  </si>
  <si>
    <t>Prolonged clinical staff service (the service beyond the highest time in the range of total time of the service) during an evaluation and management service in the office or outpatient setting, direct patient contact with physician supervision; each additional 30 minutes (List separately in addition to 99415)</t>
  </si>
  <si>
    <t>30 Minutes Rounding 15-30 minutes</t>
  </si>
  <si>
    <t>Prolonged office or other outpatient evaluation and management service(s) beyond the minimum required time of the primary procedure which has been selected using total time, requiring total time with or without direct patient contact beyond the usual service, on the date of the primary service, each 15 minutes of total time (List separately in addition to codes 99205, 99215)</t>
  </si>
  <si>
    <t>DO
MD
ND
PA
PMHNP</t>
  </si>
  <si>
    <t xml:space="preserve">15 Minutes
</t>
  </si>
  <si>
    <t xml:space="preserve">Online digital evaluation and management service, for an established patient, for up to 7 days, cumulative time during the 7 days; 5-10 minutes </t>
  </si>
  <si>
    <t>Telehealth</t>
  </si>
  <si>
    <t>See 99421</t>
  </si>
  <si>
    <t>Online digital evaluation and management service, for an established patient, for up to 7 days, cumulative time during the 7 days; 11-20 minutes</t>
  </si>
  <si>
    <t>See 99422</t>
  </si>
  <si>
    <t xml:space="preserve"> Online digital evaluation and management service, for an established patient, for up to 7 days, cumulative time during the 7 days; 21 or more minutes  </t>
  </si>
  <si>
    <t>21 +  minutes</t>
  </si>
  <si>
    <t>See 99423</t>
  </si>
  <si>
    <t>Telephone evaluation and management service by a physician or other qualified health care professional to an established patient, parent or guardian, 5-10 minutes of medical discussion</t>
  </si>
  <si>
    <t>See 99441</t>
  </si>
  <si>
    <t>See 99441 for details; 11-20 minutes of medical discussion</t>
  </si>
  <si>
    <t>See 99442</t>
  </si>
  <si>
    <t>See 99441 for details; 21-30 minutes of medical discussion</t>
  </si>
  <si>
    <t>See 99443</t>
  </si>
  <si>
    <t>G0176</t>
  </si>
  <si>
    <t>Activity therapy, such as music, dance, art or play therapies not for recreation, related to the care and treatment of patient's disabling mental health problems, per session (45 minutes or more)</t>
  </si>
  <si>
    <t>Licensed QMHP
Mental Health Intern
QMHP
QMHA</t>
  </si>
  <si>
    <t xml:space="preserve">G0176 </t>
  </si>
  <si>
    <t>HQ</t>
  </si>
  <si>
    <t>Activity therapy, Group</t>
  </si>
  <si>
    <t>See G0176</t>
  </si>
  <si>
    <t>HQ + U9</t>
  </si>
  <si>
    <t>HQ + TN</t>
  </si>
  <si>
    <t>G0177</t>
  </si>
  <si>
    <t>Training and educational services related to the care and treatment of patient's disabling mental health problems per session (45 minutes or more)</t>
  </si>
  <si>
    <t>Licensed QMHP
Mental Health Intern
QMHP
QMHA
Peer Support Specialist</t>
  </si>
  <si>
    <t>Training and educational services, Group</t>
  </si>
  <si>
    <t>See G0177</t>
  </si>
  <si>
    <t xml:space="preserve">G0177 </t>
  </si>
  <si>
    <t>G2012</t>
  </si>
  <si>
    <t>Brief communication technology-based service, e.g., virtual check-in, by a physician/QHP  who can report E/M services, provided to an established patient, 5-10 minutes of medical discussion</t>
  </si>
  <si>
    <t>Licensed QMHP
QMHP
Mental Health Intern
(RN- see Tips and Guidelines)</t>
  </si>
  <si>
    <t># Services delivered by an RN credentialed staff without a BH DMAP enrollment must be delivered under the supervision of the licensed clinician who is responsible for the service. Additionally, the supervising clinician's NPI must be used for billing.</t>
  </si>
  <si>
    <t xml:space="preserve">G2012 </t>
  </si>
  <si>
    <t>See G2012</t>
  </si>
  <si>
    <t>G2025</t>
  </si>
  <si>
    <t>Telehealth distant site service furnished by a Rural Health Clinic (RHC) or Federally Qualified Health Center (FQHC) only</t>
  </si>
  <si>
    <t xml:space="preserve">G2025 </t>
  </si>
  <si>
    <t>see G2025</t>
  </si>
  <si>
    <t>H0004</t>
  </si>
  <si>
    <t>Behavioral Health Counseling and Therapy</t>
  </si>
  <si>
    <t>QMHP
Licensed QMHP
Mental Health Intern
(RN - See Tips and Guidelines)</t>
  </si>
  <si>
    <t>Per 15 minutes</t>
  </si>
  <si>
    <t xml:space="preserve"># Services delivered by an RN credentialed staff without a BH DMAP enrollment must be deliv+I3ered under the supervision of the licensed clinician who is responsible for the service. Additionally, the supervising clinician's NPI must be used for billing. </t>
  </si>
  <si>
    <t xml:space="preserve">H0004 </t>
  </si>
  <si>
    <t>See H0004</t>
  </si>
  <si>
    <t xml:space="preserve">Incredible Years parenting programs only.  For follow-up telephone counseling delivered by the QMHA as part of the fidelity model.  QMHAs use 90849 22 when they are the second staff member in a multi-family psychotherapy group. </t>
  </si>
  <si>
    <t>H0019</t>
  </si>
  <si>
    <t>Behavioral Health, Long Term, Residential Services (non-medical, non-acute care in a residential treatment program where stay is typically longer than 30 days), without room and board, per diem</t>
  </si>
  <si>
    <t>Per Diem</t>
  </si>
  <si>
    <t>H0031</t>
  </si>
  <si>
    <t>Mental Health Assessment, by non-physician</t>
  </si>
  <si>
    <t>QMHP
Mental Health Intern</t>
  </si>
  <si>
    <t xml:space="preserve">H0031 </t>
  </si>
  <si>
    <t>GO</t>
  </si>
  <si>
    <t>See H0031</t>
  </si>
  <si>
    <t>OT</t>
  </si>
  <si>
    <t>GO + U9</t>
  </si>
  <si>
    <t>GO + TN</t>
  </si>
  <si>
    <t>H0032</t>
  </si>
  <si>
    <t>Mental health service plan development by non-physician</t>
  </si>
  <si>
    <t xml:space="preserve">Licensed QMHP
QMHP
Mental Health Intern
</t>
  </si>
  <si>
    <t>H0034</t>
  </si>
  <si>
    <t>Medication Training and Support</t>
  </si>
  <si>
    <t>Licensed QMHP
QMHP
Mental Health Intern
QMHA
(RN - See Tips and Guidelines)</t>
  </si>
  <si>
    <t xml:space="preserve">#
Services delivered by an RN credentialed staff without a BH DMAP enrollment must be delivered under the supervision of the licensed clinician who is responsible for the service. Additionally, the supervising clinician's NPI  must be used for billing. </t>
  </si>
  <si>
    <t>H0035</t>
  </si>
  <si>
    <t>Partial Hospitalization</t>
  </si>
  <si>
    <t>Per diem</t>
  </si>
  <si>
    <t>Variable</t>
  </si>
  <si>
    <t>H0036</t>
  </si>
  <si>
    <t>Community Psychiatric Supportive Treatment</t>
  </si>
  <si>
    <t>Licensed QMHP
QMHP
Mental Health Intern
QMHA</t>
  </si>
  <si>
    <t>H0037</t>
  </si>
  <si>
    <t>Community psychiatric supportive treatment program, per diem</t>
  </si>
  <si>
    <t>H0038</t>
  </si>
  <si>
    <t>Self-help/peer services, Individual</t>
  </si>
  <si>
    <t>Peer Support Specialist</t>
  </si>
  <si>
    <t xml:space="preserve">#
</t>
  </si>
  <si>
    <t xml:space="preserve">H0038 </t>
  </si>
  <si>
    <t>Self-help/peer services, Group</t>
  </si>
  <si>
    <t>See H0038</t>
  </si>
  <si>
    <t>H0039</t>
  </si>
  <si>
    <t>Assertive Community Treatment (ACT) Per 15 minutes</t>
  </si>
  <si>
    <t>LMP
Peer Support Specialist
QMHA
QMHP
(RN - See Tips and Guidelines)</t>
  </si>
  <si>
    <t xml:space="preserve">Rate effective 2/1/22 
This is a Fidelity Program, providers must qualify for Fidelity Program
Services delivered by an RN credentialed staff without a BH DMAP enrollment must be delivered under the supervision of the licensed clinician who is responsible for the service. Additionally, the supervising clinician's NPI must be used for billing. </t>
  </si>
  <si>
    <t>H0045</t>
  </si>
  <si>
    <t>Respite care services, not in the home, per diem</t>
  </si>
  <si>
    <t>H2000</t>
  </si>
  <si>
    <t>Comprehensive multidisciplinary evaluation with
Child and Adolescent Needs Survey (CANS)</t>
  </si>
  <si>
    <t>QMHA
QMHP
Mental Health Intern
Licensed QMHP</t>
  </si>
  <si>
    <t>Face-to-face or 
Telephone* (*Telephone allowed for 0-12 months only)</t>
  </si>
  <si>
    <t xml:space="preserve">H2000 </t>
  </si>
  <si>
    <t>TG</t>
  </si>
  <si>
    <t>Comprehensive multidisciplinary evaluation with
Child and Adolescent Needs Survey (CANS) by non-physician</t>
  </si>
  <si>
    <t>QMHP
Mental Health Intern
Licensed QMHP</t>
  </si>
  <si>
    <t>TG + U9</t>
  </si>
  <si>
    <t>TG + TN</t>
  </si>
  <si>
    <t>H2010</t>
  </si>
  <si>
    <t>Comprehensive Medication Services</t>
  </si>
  <si>
    <t>QMHP
Mental Health Intern
Licensed QMHP
PMHNP
PA
ND
DO
MD
(RN - See Tips and Guidelines)</t>
  </si>
  <si>
    <t xml:space="preserve">Services delivered by an RN credentialed staff without a BH DMAP enrollment must be delivered under the supervision of the licensed clinician who is responsible for the service. Additionally, the supervising clinician's NPI must be used for billing. </t>
  </si>
  <si>
    <t>H2011</t>
  </si>
  <si>
    <t>Crisis intervention services</t>
  </si>
  <si>
    <t>QMHP
Mental Health Intern
Licensed QMHP
Peer Support Specialist
PMHNP
PA
ND
DO
MD
(RN - See Tips and Guidelines)</t>
  </si>
  <si>
    <t xml:space="preserve">#
Services delivered by an RN credentialed staff without a BH DMAP enrollment must be delivered under the supervision of the licensed clinician who is responsible for the service. Additionally, the supervising clinician's NPI must be used for billing. </t>
  </si>
  <si>
    <t>See H2011</t>
  </si>
  <si>
    <t>QMHA
Peer Support Specialist</t>
  </si>
  <si>
    <t>H2012</t>
  </si>
  <si>
    <t>Behavioral health day treatment, per hour</t>
  </si>
  <si>
    <t>Per hour to a maximum of four per day</t>
  </si>
  <si>
    <t xml:space="preserve">Agency NPI may be noted as the provider on H2012 claims.
</t>
  </si>
  <si>
    <t>H2013</t>
  </si>
  <si>
    <t>Psychiatric health facility service, per diem</t>
  </si>
  <si>
    <t>H2014</t>
  </si>
  <si>
    <t>Skills Training and Development, Individual</t>
  </si>
  <si>
    <t>QMHA
QMHP
Mental Health Intern
Licensed QMHP
Peer Support Specialist</t>
  </si>
  <si>
    <t>Skills Training and Development, Group</t>
  </si>
  <si>
    <t>See H2014</t>
  </si>
  <si>
    <t xml:space="preserve"># </t>
  </si>
  <si>
    <t>H2021</t>
  </si>
  <si>
    <t>Community based wraparound services</t>
  </si>
  <si>
    <t>#</t>
  </si>
  <si>
    <t>H2023</t>
  </si>
  <si>
    <t>Supported employment</t>
  </si>
  <si>
    <t>H2027</t>
  </si>
  <si>
    <t>Psychoeducational Services, INDIVIDUAL</t>
  </si>
  <si>
    <t>QMHA
QMHP
Mental Health Intern
Licensed QMHP
PMHNP
PA
ND
DO
MD
(RN - See Tips and Guidelines)</t>
  </si>
  <si>
    <t>Psychoeducational Services, GROUP</t>
  </si>
  <si>
    <t>H2032</t>
  </si>
  <si>
    <t>Activity therapy, Individual</t>
  </si>
  <si>
    <t>Licensed QMHP 
Mental Health Intern
QMHP
QMHA</t>
  </si>
  <si>
    <t>See H2032</t>
  </si>
  <si>
    <t>Inpatient</t>
  </si>
  <si>
    <t>Acute inpatient psychiatric care, all-inclusive</t>
  </si>
  <si>
    <t>Face to face</t>
  </si>
  <si>
    <t>Q3014</t>
  </si>
  <si>
    <t>Telehealth originating site facility fee</t>
  </si>
  <si>
    <t>All</t>
  </si>
  <si>
    <t>per occurrence</t>
  </si>
  <si>
    <t>Face-to-Face</t>
  </si>
  <si>
    <t>Facility provides in-person assistance accessing telehealth services</t>
  </si>
  <si>
    <t>S9453</t>
  </si>
  <si>
    <t>Smoking cessation classes, non-physician provider</t>
  </si>
  <si>
    <t>S9480</t>
  </si>
  <si>
    <t>Intensive Outpatient</t>
  </si>
  <si>
    <t>T1005</t>
  </si>
  <si>
    <t>Respite Care Services</t>
  </si>
  <si>
    <t xml:space="preserve">Travel time is factored into the rate and may not be billed under a separate code.  </t>
  </si>
  <si>
    <t>T1016</t>
  </si>
  <si>
    <t>Case Management</t>
  </si>
  <si>
    <t xml:space="preserve">T1016 </t>
  </si>
  <si>
    <t>See T1016</t>
  </si>
  <si>
    <t xml:space="preserve">See T1016 </t>
  </si>
  <si>
    <t>T1023</t>
  </si>
  <si>
    <t>Screening to determine the appropriateness of consideration of an individual for participation in a specified program, project or treatment protocol</t>
  </si>
  <si>
    <t xml:space="preserve">T1023 </t>
  </si>
  <si>
    <t>Screening to determine the appropriateness of consideration of an individual for participation in a specified program, project or treatment protocol, per encounter</t>
  </si>
  <si>
    <t>Unlisted Service and Procedure Extended Outreach Support</t>
  </si>
  <si>
    <t>No Limitation</t>
  </si>
  <si>
    <t>Non-billable code for submission as encounter only and should be used for medically necessary purposes.  This code is not intended to track or measure staff productivity.  Use this code only when a billable code is not available.  This code is not paired with the Prioritized List and is to be used only by clinical staff (i.e. QMHA, QMHP, Licensed QMHP, CADC, OT, RN, PMHNP, PA, MD, and Peer Support Specialists).  A corresponding service note for each billed encounter must be present from each person participating in the service.  At a minimum, a provisional diagnosis must be given to be able to bill these codes.  State approved paired diagnosis and those found on the State's diagnostic workup file are eligible for use. 
This code should be used when more than one provider is present for a service OR when you have travelled to see a client in the community and they are not there.   Examples would include a QMHP attending a psychiatric appointment with client, or when more than one staff provides a service for safety reasons. 
Clinical documentation must demonstrate total duration of service/travel time.
2 units = 30 minutes, 4 units = 60 minutes. Maximum of 4 units.</t>
  </si>
  <si>
    <t>Custodial Care Facility</t>
  </si>
  <si>
    <r>
      <rPr>
        <b/>
        <sz val="11"/>
        <rFont val="Calibri"/>
        <family val="2"/>
        <scheme val="minor"/>
      </rPr>
      <t>22</t>
    </r>
    <r>
      <rPr>
        <sz val="11"/>
        <rFont val="Calibri"/>
        <family val="2"/>
        <scheme val="minor"/>
      </rPr>
      <t xml:space="preserve"> - Approved Evidence Based Practice Rate</t>
    </r>
  </si>
  <si>
    <t>03</t>
  </si>
  <si>
    <t>School</t>
  </si>
  <si>
    <t>Hospice</t>
  </si>
  <si>
    <r>
      <rPr>
        <b/>
        <sz val="11"/>
        <rFont val="Calibri"/>
        <family val="2"/>
        <scheme val="minor"/>
      </rPr>
      <t>AF</t>
    </r>
    <r>
      <rPr>
        <sz val="11"/>
        <rFont val="Calibri"/>
        <family val="2"/>
        <scheme val="minor"/>
      </rPr>
      <t xml:space="preserve"> - MD</t>
    </r>
  </si>
  <si>
    <t>04</t>
  </si>
  <si>
    <t>Homeless Shelter</t>
  </si>
  <si>
    <t>Federally Qualified Health Center</t>
  </si>
  <si>
    <r>
      <rPr>
        <b/>
        <sz val="11"/>
        <rFont val="Calibri"/>
        <family val="2"/>
        <scheme val="minor"/>
      </rPr>
      <t>CC</t>
    </r>
    <r>
      <rPr>
        <sz val="11"/>
        <rFont val="Calibri"/>
        <family val="2"/>
        <scheme val="minor"/>
      </rPr>
      <t xml:space="preserve"> - Client Coordination non-billable service</t>
    </r>
  </si>
  <si>
    <t>Telehealth provided in patient's home</t>
  </si>
  <si>
    <t>Inpatient Psychiatric Facility</t>
  </si>
  <si>
    <r>
      <rPr>
        <b/>
        <sz val="11"/>
        <rFont val="Calibri"/>
        <family val="2"/>
        <scheme val="minor"/>
      </rPr>
      <t>GT</t>
    </r>
    <r>
      <rPr>
        <sz val="11"/>
        <rFont val="Calibri"/>
        <family val="2"/>
        <scheme val="minor"/>
      </rPr>
      <t xml:space="preserve"> - Via interactive simultaneous audio and telecommunications systems</t>
    </r>
  </si>
  <si>
    <t>Office</t>
  </si>
  <si>
    <t>Psychiatric Hospital Partial Hospitalization</t>
  </si>
  <si>
    <r>
      <rPr>
        <b/>
        <sz val="11"/>
        <rFont val="Calibri"/>
        <family val="2"/>
        <scheme val="minor"/>
      </rPr>
      <t>GO</t>
    </r>
    <r>
      <rPr>
        <sz val="11"/>
        <rFont val="Calibri"/>
        <family val="2"/>
        <scheme val="minor"/>
      </rPr>
      <t xml:space="preserve"> - Occupational Therapist</t>
    </r>
  </si>
  <si>
    <t>Home</t>
  </si>
  <si>
    <t>Community Mental Health Center</t>
  </si>
  <si>
    <r>
      <rPr>
        <b/>
        <sz val="11"/>
        <rFont val="Calibri"/>
        <family val="2"/>
        <scheme val="minor"/>
      </rPr>
      <t>H9</t>
    </r>
    <r>
      <rPr>
        <sz val="11"/>
        <rFont val="Calibri"/>
        <family val="2"/>
        <scheme val="minor"/>
      </rPr>
      <t xml:space="preserve"> - Court Ordered (for services related to court ordered diversion)</t>
    </r>
  </si>
  <si>
    <t>Mobile Unit</t>
  </si>
  <si>
    <t>Intermediate Care Facility/Mentally Retarded</t>
  </si>
  <si>
    <r>
      <rPr>
        <b/>
        <sz val="11"/>
        <rFont val="Calibri"/>
        <family val="2"/>
        <scheme val="minor"/>
      </rPr>
      <t>HE</t>
    </r>
    <r>
      <rPr>
        <sz val="11"/>
        <rFont val="Calibri"/>
        <family val="2"/>
        <scheme val="minor"/>
      </rPr>
      <t xml:space="preserve"> - Mental Health Program</t>
    </r>
  </si>
  <si>
    <t>Temporary Lodging</t>
  </si>
  <si>
    <t>Residential Substance Abuse Treatment Center</t>
  </si>
  <si>
    <r>
      <rPr>
        <b/>
        <sz val="11"/>
        <rFont val="Calibri"/>
        <family val="2"/>
        <scheme val="minor"/>
      </rPr>
      <t>HH</t>
    </r>
    <r>
      <rPr>
        <sz val="11"/>
        <rFont val="Calibri"/>
        <family val="2"/>
        <scheme val="minor"/>
      </rPr>
      <t xml:space="preserve"> - Integrated Co-Occurring Disorders (ICD) Program, services rendered by QMHAs, Peer Support Specialists and SUD Treatment staff. ICD claims must contain at least 2 OHA ICD approved diagnoses</t>
    </r>
  </si>
  <si>
    <t>Urgent Care Facility</t>
  </si>
  <si>
    <t>Psychiatric Residential Treatment Center</t>
  </si>
  <si>
    <r>
      <rPr>
        <b/>
        <sz val="11"/>
        <rFont val="Calibri"/>
        <family val="2"/>
        <scheme val="minor"/>
      </rPr>
      <t>HN</t>
    </r>
    <r>
      <rPr>
        <sz val="11"/>
        <rFont val="Calibri"/>
        <family val="2"/>
        <scheme val="minor"/>
      </rPr>
      <t xml:space="preserve"> - QMHA:  A bachelor's degree in a behavioral sciences field </t>
    </r>
    <r>
      <rPr>
        <b/>
        <u/>
        <sz val="11"/>
        <rFont val="Calibri"/>
        <family val="2"/>
        <scheme val="minor"/>
      </rPr>
      <t>OR</t>
    </r>
    <r>
      <rPr>
        <sz val="11"/>
        <rFont val="Calibri"/>
        <family val="2"/>
        <scheme val="minor"/>
      </rPr>
      <t xml:space="preserve"> a combination of at least three years relevant work, education, training or experience</t>
    </r>
  </si>
  <si>
    <t>Inpatient Hospital</t>
  </si>
  <si>
    <t>Comprehensive Inpatient Rehabilitation Center</t>
  </si>
  <si>
    <r>
      <rPr>
        <b/>
        <sz val="11"/>
        <rFont val="Calibri"/>
        <family val="2"/>
        <scheme val="minor"/>
      </rPr>
      <t>HO</t>
    </r>
    <r>
      <rPr>
        <sz val="11"/>
        <rFont val="Calibri"/>
        <family val="2"/>
        <scheme val="minor"/>
      </rPr>
      <t xml:space="preserve"> - Integrated Co-Occurring Disorders (ICD) Program, services rendered by QMHPs, LMPs, and Mental Health Interns. ICD claims must contain at least 2 OHA ICD approved diagnoses</t>
    </r>
  </si>
  <si>
    <t>Outpatient Hospital</t>
  </si>
  <si>
    <t>Comprehensive Outpatient Rehabilitation Center</t>
  </si>
  <si>
    <r>
      <rPr>
        <b/>
        <sz val="11"/>
        <rFont val="Calibri"/>
        <family val="2"/>
        <scheme val="minor"/>
      </rPr>
      <t>HQ</t>
    </r>
    <r>
      <rPr>
        <sz val="11"/>
        <rFont val="Calibri"/>
        <family val="2"/>
        <scheme val="minor"/>
      </rPr>
      <t xml:space="preserve"> - Group Service</t>
    </r>
  </si>
  <si>
    <t>Emergency Room-Hospital</t>
  </si>
  <si>
    <t>State or Local Public Health Center</t>
  </si>
  <si>
    <r>
      <rPr>
        <b/>
        <sz val="11"/>
        <rFont val="Calibri"/>
        <family val="2"/>
        <scheme val="minor"/>
      </rPr>
      <t>UB</t>
    </r>
    <r>
      <rPr>
        <sz val="11"/>
        <rFont val="Calibri"/>
        <family val="2"/>
        <scheme val="minor"/>
      </rPr>
      <t xml:space="preserve"> - Services Provided in a School Based Health Center (Informational Modifier)</t>
    </r>
  </si>
  <si>
    <t>Skilled Nursing Facility</t>
  </si>
  <si>
    <t>Other Place of Service</t>
  </si>
  <si>
    <r>
      <rPr>
        <b/>
        <sz val="11"/>
        <rFont val="Calibri"/>
        <family val="2"/>
        <scheme val="minor"/>
      </rPr>
      <t>TG</t>
    </r>
    <r>
      <rPr>
        <sz val="11"/>
        <rFont val="Calibri"/>
        <family val="2"/>
        <scheme val="minor"/>
      </rPr>
      <t xml:space="preserve"> - Complex/High Tech Level of Care</t>
    </r>
  </si>
  <si>
    <t>Nursing Facility</t>
  </si>
  <si>
    <r>
      <t>TN</t>
    </r>
    <r>
      <rPr>
        <sz val="11"/>
        <rFont val="Calibri"/>
        <family val="2"/>
        <scheme val="minor"/>
      </rPr>
      <t xml:space="preserve"> - Culturally and Linguistically Specific Services for rural providers</t>
    </r>
  </si>
  <si>
    <r>
      <rPr>
        <b/>
        <sz val="11"/>
        <rFont val="Calibri"/>
        <family val="2"/>
        <scheme val="minor"/>
      </rPr>
      <t>U9</t>
    </r>
    <r>
      <rPr>
        <sz val="11"/>
        <rFont val="Calibri"/>
        <family val="2"/>
        <scheme val="minor"/>
      </rPr>
      <t xml:space="preserve"> - Culturally and Linguistically Specific Services for non-rural providers</t>
    </r>
  </si>
  <si>
    <t>^ = Mental Health Intern approved provider type for agencies holding a current Certificate of Approval.  Please use Taxonomy Code:  390200000X: Student in an Organized Health Care Education/Training Program when submitting encounters.</t>
  </si>
  <si>
    <t># = Service may be provided to a client's family member or care giver when the client is not present.</t>
  </si>
  <si>
    <r>
      <rPr>
        <b/>
        <sz val="11"/>
        <rFont val="Calibri"/>
        <family val="2"/>
        <scheme val="minor"/>
      </rPr>
      <t>NCCI NOTE</t>
    </r>
    <r>
      <rPr>
        <sz val="11"/>
        <rFont val="Calibri"/>
        <family val="2"/>
        <scheme val="minor"/>
      </rPr>
      <t>:  The following modifiers are valid NCCI modifiers where relevant:  XP/XE (XE is for FQHC providers), 25 and 59.</t>
    </r>
  </si>
  <si>
    <r>
      <rPr>
        <b/>
        <sz val="11"/>
        <color rgb="FF000000"/>
        <rFont val="Calibri"/>
        <family val="2"/>
      </rPr>
      <t>TPL NOTE:</t>
    </r>
    <r>
      <rPr>
        <sz val="11"/>
        <color rgb="FF000000"/>
        <rFont val="Calibri"/>
        <family val="2"/>
      </rPr>
      <t xml:space="preserve"> The following codes do not require Medicare to be billed first - all H-codes, all T-codes, 90849 22, 90853 22, 90882, 90882 HN, 90887, G0176, G0176 GO, G0176 HQ, G0177, G0177 HQ , and S9480.</t>
    </r>
  </si>
  <si>
    <r>
      <t xml:space="preserve">MEDICAID ENROLLMENT/DMAP NOTE: </t>
    </r>
    <r>
      <rPr>
        <sz val="11"/>
        <rFont val="Calibri"/>
        <family val="2"/>
        <scheme val="minor"/>
      </rPr>
      <t>All clinicians providing MH services must be enrolled in Oregon Medicaid as a MH Provider Type in order to be reimbursed for MH services rendered.</t>
    </r>
  </si>
  <si>
    <r>
      <rPr>
        <b/>
        <sz val="11"/>
        <rFont val="Calibri"/>
        <family val="2"/>
        <scheme val="minor"/>
      </rPr>
      <t>DMAP NOTE RE: RN / LPN</t>
    </r>
    <r>
      <rPr>
        <sz val="11"/>
        <rFont val="Calibri"/>
        <family val="2"/>
        <scheme val="minor"/>
      </rPr>
      <t xml:space="preserve">: Per DMAP, RNs and LPNs who also hold a relevant behavioral health credential (QMHA, QMHP, CADC, LPC, LCSW or other behavioral health (BH) credential) can be enrolled in Oregon Medicaid as a Mental Health Provider (Type 33) or Alcohol &amp; Drug Provider (Type 03) and should appear as the rendering provider on claims for services provided under their BH credential. For RNs and LPNs without a BH DMAP enrollment, all BH services performed must be done so under the supervision and direction of a licensed clinician. In this circumstance, the licensed clinician is responsible for the services being rendered and thus must appear on the claim as the rendering provider. </t>
    </r>
  </si>
  <si>
    <t>Rate for Non Contracted Provider</t>
  </si>
  <si>
    <t>Rate for Contracted Provider</t>
  </si>
  <si>
    <t>HF</t>
  </si>
  <si>
    <t>SUD</t>
  </si>
  <si>
    <t>CADC Candidate
CADC</t>
  </si>
  <si>
    <t>HG</t>
  </si>
  <si>
    <t>30 minutes Rounding time: 16-37 minutes  </t>
  </si>
  <si>
    <t>45 minutes   Rounding time: 38 - 52 minutes</t>
  </si>
  <si>
    <t>Limited to three occurrences per day. If two distinct services are provided on the same day, bill two lines with one unit each and required NCCI modifiers when relevant.</t>
  </si>
  <si>
    <t>CADC Candidate_x000D_
CADC</t>
  </si>
  <si>
    <t>H0018</t>
  </si>
  <si>
    <t>HB</t>
  </si>
  <si>
    <t>ICD</t>
  </si>
  <si>
    <t>HB + HH + U2</t>
  </si>
  <si>
    <t>Adult A&amp;D Dual Diagnosis Residential Treatment</t>
  </si>
  <si>
    <t>AMH SUBSTANCE USE DISORDER PROGRAM LICENSURE</t>
  </si>
  <si>
    <t xml:space="preserve">Both modifiers are required to generate correct rate.
</t>
  </si>
  <si>
    <t>HB + HH + U9</t>
  </si>
  <si>
    <t>HB + HH + TN</t>
  </si>
  <si>
    <t>HB + HT + U2</t>
  </si>
  <si>
    <t>A&amp;D Medically Monitored Residential Treatment</t>
  </si>
  <si>
    <t>HB + HT + U9</t>
  </si>
  <si>
    <t>HB + HT + TN</t>
  </si>
  <si>
    <t>UA</t>
  </si>
  <si>
    <t>UA + HH + U2</t>
  </si>
  <si>
    <t>Youth A&amp;D Dual Diagnosis Residential Treatment</t>
  </si>
  <si>
    <t>UA + HH + U9</t>
  </si>
  <si>
    <t>UA + HH + TN</t>
  </si>
  <si>
    <t>HQ + HH</t>
  </si>
  <si>
    <t>HF + HQ + HH</t>
  </si>
  <si>
    <t>CRM*
PSS*
PWS*</t>
  </si>
  <si>
    <t>Requires SUD specific modifier as well as HQ modifier.</t>
  </si>
  <si>
    <t>HF + HQ + U9</t>
  </si>
  <si>
    <t>HF + HQ + TN</t>
  </si>
  <si>
    <t>HG + HQ + HH</t>
  </si>
  <si>
    <t>HG + HQ + U9</t>
  </si>
  <si>
    <t>HG + HQ + TN</t>
  </si>
  <si>
    <t>HF + V1 + U9</t>
  </si>
  <si>
    <t>Supported Employment</t>
  </si>
  <si>
    <t>See H2014 HF/HG</t>
  </si>
  <si>
    <t>HF + V1 + TN</t>
  </si>
  <si>
    <t>HG + V1 + U9</t>
  </si>
  <si>
    <t>HG + V1 + TN</t>
  </si>
  <si>
    <t>HF + V2 + U9</t>
  </si>
  <si>
    <t>Supported Housing</t>
  </si>
  <si>
    <t>HF + V2 + TN</t>
  </si>
  <si>
    <t>HG + V2 + U9</t>
  </si>
  <si>
    <t>HG + V2 + TN</t>
  </si>
  <si>
    <t>J0572</t>
  </si>
  <si>
    <t>HF + KO + U9</t>
  </si>
  <si>
    <t>Buprenorphine/Naloxone (Suboxone), oral, sublingual strips, &lt; = 3mg.</t>
  </si>
  <si>
    <t>AMH SUBSTANCE USE DISORDER PROGRAM CERTIFICATION</t>
  </si>
  <si>
    <t>Per film</t>
  </si>
  <si>
    <t>Use of this code requires either HF or HG modifier and the KO modifier</t>
  </si>
  <si>
    <t>HF + KO + TN</t>
  </si>
  <si>
    <t>HG + KO + U9</t>
  </si>
  <si>
    <t>HG + KO + TN</t>
  </si>
  <si>
    <t>J0574</t>
  </si>
  <si>
    <t>Buprenorphine/Naloxone (Suboxone), oral, sublingual strips, &lt; = 10mg.</t>
  </si>
  <si>
    <t>HO</t>
  </si>
  <si>
    <t>AF + HO</t>
  </si>
  <si>
    <t>Face-to-face with client or family</t>
  </si>
  <si>
    <t>HH</t>
  </si>
  <si>
    <t>HF + HH</t>
  </si>
  <si>
    <t>HF + U9</t>
  </si>
  <si>
    <t>HF + TN</t>
  </si>
  <si>
    <t>HG + HH</t>
  </si>
  <si>
    <t>HG + U9</t>
  </si>
  <si>
    <t>HG + TN</t>
  </si>
  <si>
    <t>22 + HO</t>
  </si>
  <si>
    <t xml:space="preserve">
If two distinct services are provided on the same day, bill two lines with one unit each and required NCCI modifiers when relevant.
Services delivered by an RN credentialed staff without a BH DMAP enrollment must be delivered under the supervision of the licensed clinician who is responsible for the service. Additionally, the supervising clinician's NPI must be used for billing. </t>
  </si>
  <si>
    <t>HN + HH</t>
  </si>
  <si>
    <t>Explanation of psychiatric, medical examinations, procedures, and data to other than patient.</t>
  </si>
  <si>
    <t>CADC
CADC Candidate
LMP**
(RN and LPN - See Tips and Guidelines)</t>
  </si>
  <si>
    <t xml:space="preserve">If two or more distinct services are provided on the same day, bill one line and 2 or more units - NOT two or more lines, 1 unit each. 
Services delivered by an RN or LPN credentialed staff without a BH DMAP enrollment must be delivered under the supervision of the licensed clinician who is responsible for the service. Additionally, the supervising clinician's NPI must be used for billing. </t>
  </si>
  <si>
    <t xml:space="preserve">If 2 or more distinct services are provided on the same day, bill one line and 2 or more units - NOT 2 or more lines, 1 unit each.  May be used for check-ins with parents about child behavior unless family counseling is more appropriate.
Services delivered by an RN credentialed staff without a BH DMAP enrollment must be delivered under the supervision of the licensed clinician who is responsible for the service. Additionally, the supervising clinician's NPI must be used for billing. </t>
  </si>
  <si>
    <t>Acupuncture, 1 or more needles; without electrical stimulation, initial 15 minutes of personal one-on-one contact with the patient.</t>
  </si>
  <si>
    <t>LICENSED ACUPUNCTURIST</t>
  </si>
  <si>
    <t>Per 15 Minutes</t>
  </si>
  <si>
    <t>Acupuncture, 1 or more needles; without electrical stimulation, additional 15 minutes of personal one-on-one contact with the patient, with re-insertion of the needle(s).</t>
  </si>
  <si>
    <t>Acupuncture, 1 or more needles; with electrical stimulation, initial 15 minutes of personal one-on-one contact with the patient.</t>
  </si>
  <si>
    <t>Acupuncture, 1 or more needles; with electrical stimulation, additional 15 minutes of personal one-on-one contact with the patient, with reinsertion of the needle(s).</t>
  </si>
  <si>
    <t>20 minutes (Rounding time 16-25 minutes)</t>
  </si>
  <si>
    <t>HF + HO</t>
  </si>
  <si>
    <t>HG + HO</t>
  </si>
  <si>
    <t>HF + AF</t>
  </si>
  <si>
    <t>See 99202 HF/HG</t>
  </si>
  <si>
    <t>HF + AF + HO</t>
  </si>
  <si>
    <t>HF + AF + U9</t>
  </si>
  <si>
    <t>HF + AF + TN</t>
  </si>
  <si>
    <t>HG + AF</t>
  </si>
  <si>
    <t>HG + AF + HO</t>
  </si>
  <si>
    <t>HG + AF + U9</t>
  </si>
  <si>
    <t>HG + AF + TN</t>
  </si>
  <si>
    <t>30 minutes (Rounding time
26-38 minutes)</t>
  </si>
  <si>
    <t>See 99203 HF/HG</t>
  </si>
  <si>
    <t>45 minutes (Rounding time
39-53 minutes)</t>
  </si>
  <si>
    <t>See 99204 HF/HG</t>
  </si>
  <si>
    <t>60 minutes (Rounding time
54 + minutes)</t>
  </si>
  <si>
    <t>Face-to-Face, Telehealth</t>
  </si>
  <si>
    <t>See 99205 HF/HG</t>
  </si>
  <si>
    <t>See 99211 HF/HG</t>
  </si>
  <si>
    <t>10 minutes
(Rounding time
8-13 minutes)</t>
  </si>
  <si>
    <t>See 99212 HF/HG</t>
  </si>
  <si>
    <t>15 minutes
(Rounding time
14-20 minutes)</t>
  </si>
  <si>
    <t>See 99213 HF/HG</t>
  </si>
  <si>
    <t>25 minutes
(Rounding time
21-33 minutes)</t>
  </si>
  <si>
    <t>See 99214 HF/HG</t>
  </si>
  <si>
    <t>40 minutes
(Rounding time
34+ minutes)</t>
  </si>
  <si>
    <t>See 99215 HF/HG</t>
  </si>
  <si>
    <t>Prolonged service(s) in the outpatient setting requiring direct patient contact beyond the time of the usual service; first hour (List separately in addition to eligible codes).</t>
  </si>
  <si>
    <t>DO
MD
ND
PA
PMHNP
QMHP</t>
  </si>
  <si>
    <t>99354 can be used in conjunction with 90837, 90847, 99241-99245, 99324-99337, 99341-99350, 99483.</t>
  </si>
  <si>
    <t>Prolonged service(s) in the outpatient setting requiring direct patient contact beyond the time of the usual service; each additional 30 minutes (List separately in addition to 99354).</t>
  </si>
  <si>
    <t>Prolonged service in the inpatient or observation setting, requiring unit/floor time beyond the usual service; first hour (List separately in addition to code for inpatient or observation Evaluation and Management service)</t>
  </si>
  <si>
    <t>99356 can be used in conjunction with 90837, 90847, 99218-99220, 99221-99223, 99224-99226, 99231-99233, 99234-99236, 99304-99310</t>
  </si>
  <si>
    <t>Prolonged service in the inpatient or observation setting, requiring unit/floor time beyond the usual service; each additional 30 minutes (List separately in addition to 99356)</t>
  </si>
  <si>
    <t>60 Minutes (Rounding 30-74 minutes)</t>
  </si>
  <si>
    <t>30 Minutes (Rounding 15-30 minutes)</t>
  </si>
  <si>
    <t xml:space="preserve">
DO**
MD**
PA**
NP**
ND</t>
  </si>
  <si>
    <t xml:space="preserve">15 Minutes </t>
  </si>
  <si>
    <t>Telephone evaluation and management service by a physician or other qualified health care professional who may report evaluation and management services provided to an established patient, parent, or guardian not originating from a related E/M service provided within the previous 7 days nor leading to an E/M service or procedure within the next 24 hours or soonest available appointment; 5-10 minutes of medical discussion</t>
  </si>
  <si>
    <t>See 99441 HF/HG</t>
  </si>
  <si>
    <t>Telephone evaluation and management service by a physician or other qualified health care professional who may report evaluation and management services provided to an established patient, parent, or guardian not originating from a related E/M service provided within the previous 7 days nor leading to an E/M service or procedure within the next 24 hours or soonest available appointment; 11-20 minutes of medical discussion</t>
  </si>
  <si>
    <t>See 99442 HF/HG</t>
  </si>
  <si>
    <t>Telephone evaluation and management service by a physician or other qualified health care professional who may report evaluation and management services provided to an established patient, parent, or guardian not originating from a related E/M service provided within the previous 7 days nor leading to an E/M service or procedure within the next 24 hours or soonest available appointment; 21-30 minutes of medical discussion</t>
  </si>
  <si>
    <t>Licensed QMHP
Mental Health Intern
QMHP</t>
  </si>
  <si>
    <t>HQ + HO</t>
  </si>
  <si>
    <t>Brief communication technology-based service, e.g. virtual check-in, by a physician or other qualified health care professional who can report evaluation and management services, provided to an established patient, not originating from a related E/M service provided within the previous 7 days nor leading to an E/M service or procedure within the next 24 hours or soonest available appointment; 5-10 minutes of medical discussion.</t>
  </si>
  <si>
    <t>See G2012 HF/HG</t>
  </si>
  <si>
    <t>See G2025</t>
  </si>
  <si>
    <t xml:space="preserve">G2067  </t>
  </si>
  <si>
    <t>Medication assisted treatment, methadone; weekly bundle including dispensing and/or administration, substance use counseling, individual and group therapy, and toxicology testing, if performed (provision of the services by a Medicare-enrolled opioid treatment program)</t>
  </si>
  <si>
    <t>OHA CERTIFIED OPIOID TREATMENT PROGRAM</t>
  </si>
  <si>
    <t>Per 7 contiguous days</t>
  </si>
  <si>
    <t xml:space="preserve">G2068  </t>
  </si>
  <si>
    <t>Medication assisted treatment, buprenorphine (oral); weekly bundle including dispensing and/or administration, substance use counseling, individual and group therapy, and toxicology testing if performed</t>
  </si>
  <si>
    <t>G2069</t>
  </si>
  <si>
    <t>Medication assisted treatment, buprenorphine (injectable); weekly bundle including dispensing and/or administration, substance use counseling, individual and group therapy, and toxicology testing if performed</t>
  </si>
  <si>
    <t>G2070</t>
  </si>
  <si>
    <t xml:space="preserve">Medication assisted treatment, buprenorphine (implant insertion); weekly bundle including dispensing and/or administration, substance use counseling, individual and group therapy, and toxicology testing if performed </t>
  </si>
  <si>
    <t>G2071</t>
  </si>
  <si>
    <t>Medication assisted treatment, buprenorphine (implant removal); weekly bundle including dispensing and/or administration, substance use counseling, individual and group therapy, and toxicology testing if performed</t>
  </si>
  <si>
    <t>G2072</t>
  </si>
  <si>
    <t xml:space="preserve">Medication assisted treatment, buprenorphine (implant insertion and removal); weekly bundle including dispensing and/or administration, substance use counseling, individual and group therapy, and toxicology testing if performed </t>
  </si>
  <si>
    <t>G2073</t>
  </si>
  <si>
    <t>Medication assisted treatment, naltrexone; weekly bundle including dispensing and/or administration, substance use counseling, individual and group therapy, and toxicology testing if performed</t>
  </si>
  <si>
    <t>G2074</t>
  </si>
  <si>
    <t>Medication assisted treatment, weekly bundle not including the drug, including substance use counseling, individual and group therapy, and toxicology testing if performed</t>
  </si>
  <si>
    <t>G2076</t>
  </si>
  <si>
    <t xml:space="preserve">Intake activities, including initial medical examination that is a complete, fully documented physical evaluation and initial assessment by a program physician or a primary care physician, or an authorized health care professional under the supervision of a program physician qualified personnel that includes preparation of a treatment plan that includes the patient's short-term goals and the tasks the patient must perform to complete the short-term goals; the patient's requirements for education, vocational rehabilitation, and employment; and the medical, psycho-social, economic, legal, or other supportive services that a patient needs, conducted by qualified personnel </t>
  </si>
  <si>
    <t>G2077</t>
  </si>
  <si>
    <t>Periodic assessment; assessing periodically by qualified personnel to determine the most appropriate combination of services and treatment; list separately</t>
  </si>
  <si>
    <t>G2078</t>
  </si>
  <si>
    <t>Take home supply of methadone; up to 7 additional day supply (provision of the services by a Medicare-enrolled opioid treatment program); list separately in addition to code for primary procedure</t>
  </si>
  <si>
    <t>G2079</t>
  </si>
  <si>
    <t xml:space="preserve"> Take home supply of buprenorphine (oral); up to 7 additional day supply (provision of the services by a Medicare-enrolled opioid treatment program); list separately in addition to code for primary procedure</t>
  </si>
  <si>
    <t>G2080</t>
  </si>
  <si>
    <t>Each additional 30 minutes of counseling in a week of medication assisted treatment; list separately</t>
  </si>
  <si>
    <t>G2086</t>
  </si>
  <si>
    <t>Office-based treatment for opioid use disorder, including development of the treatment plan, care coordination, individual therapy and group therapy and counseling; at least 70 minutes in the first calendar month</t>
  </si>
  <si>
    <t>G2087</t>
  </si>
  <si>
    <t>Office-based treatment for opioid use disorder, including care coordination, individual therapy and group therapy and counseling; at least 60 minutes in a subsequent calendar month</t>
  </si>
  <si>
    <t>G2088</t>
  </si>
  <si>
    <t>Office-based treatment for opioid use disorder, including care coordination, individual therapy and group therapy and counseling; each additional 30 minutes beyond the first 120 minutes; list separately</t>
  </si>
  <si>
    <t>G2215</t>
  </si>
  <si>
    <t>Take home supply of nasal naloxone; 2-pack of 4 mg per 0.1 ml nasal spray (provision of the services by a Medicare-enrolled Opioid Treatment Program); list separately in addition to code for primary procedure</t>
  </si>
  <si>
    <t>G9012</t>
  </si>
  <si>
    <t>Other specified case management service not elsewhere classified</t>
  </si>
  <si>
    <t>CADC Candidate
CADC
CRM*
PSS*
PWS*</t>
  </si>
  <si>
    <t>This code is to be used by residential providers only at time of discharge for transition to lower level of care. Coverage is limited to one unit per person per discharge.</t>
  </si>
  <si>
    <t>H0001</t>
  </si>
  <si>
    <t>Alcohol and/or Drug Assessment</t>
  </si>
  <si>
    <t>H0002</t>
  </si>
  <si>
    <t>Behavioral Health screening to determine eligibility for admission to treatment program(s)</t>
  </si>
  <si>
    <t>Behavioral health counseling and therapy, per 15 minutes</t>
  </si>
  <si>
    <t>H0005</t>
  </si>
  <si>
    <t>Alcohol and/or drug services; group counseling by a clinician</t>
  </si>
  <si>
    <t>H0006</t>
  </si>
  <si>
    <t>Alcohol and/or drug services; case management</t>
  </si>
  <si>
    <t>HF + HN</t>
  </si>
  <si>
    <t xml:space="preserve">CRM*
PSS*
PWS*
</t>
  </si>
  <si>
    <t>HF + HN + HH</t>
  </si>
  <si>
    <t>HF + HN + U9</t>
  </si>
  <si>
    <t>HF + HN + TN</t>
  </si>
  <si>
    <t>HG + HN</t>
  </si>
  <si>
    <t>HG + HN + HH</t>
  </si>
  <si>
    <t>HG + HN + U9</t>
  </si>
  <si>
    <t>HG + HN + TN</t>
  </si>
  <si>
    <t>H0010</t>
  </si>
  <si>
    <t>Alcohol/Drug services; sub-acute, medically monitored detoxification.</t>
  </si>
  <si>
    <t>H0011</t>
  </si>
  <si>
    <t>Alcohol/Drug services; Acute, medically monitored detoxification.</t>
  </si>
  <si>
    <t>H0012</t>
  </si>
  <si>
    <t>Alcohol/Drug services; sub-acute, clinically managed detoxification.</t>
  </si>
  <si>
    <t>H0013</t>
  </si>
  <si>
    <t>Alcohol/Drug services; Acute, clinically managed detoxification.</t>
  </si>
  <si>
    <t>H0014</t>
  </si>
  <si>
    <t>Ambulatory detoxification service for mild to moderate withdrawal from substance abuse</t>
  </si>
  <si>
    <t>H0015</t>
  </si>
  <si>
    <t xml:space="preserve">Alcohol and/or drug services; Intensive outpatient </t>
  </si>
  <si>
    <t xml:space="preserve">Three hour minimum; Intensive and structured individual and group alcohol and/or other drug treatment services and activities that are provided at least three hours a day and at least three days a week for adults or two days a week for adolescents according to an individualized service plan. (9-19 hours per week for adults and 6-19 hours per week for adolescents). </t>
  </si>
  <si>
    <t>H0016</t>
  </si>
  <si>
    <t>Alcohol and/or drug services; Medical/somatic intervention in ambulatory setting</t>
  </si>
  <si>
    <t>CMA
LMP**
(RN and LPN - See Tips and Guidelines)</t>
  </si>
  <si>
    <t xml:space="preserve">Cannot be used for administration of Buprenorphine or Naltrexone (Vivitrol) only but can be used once daily for onsite induction (or re-induction) of Buprenorphine or Naltrexone (Vivitrol). The use of the code would include all coordination with the LMP, monitoring the patient onsite while titrating medication, administration of Buprenorphine or Naltrexone (Vivitrol) during the induction, and daily screening requirements (e.g. administration of COWS).  
Can be billed the same day as E/M codes for the same member. Can not be billed same day as H0033 unless H0033 is being used for medication administration unrelated to the member's induction. 
Services delivered by an RN or LPN credentialed staff without a BH DMAP enrollment must be delivered under the supervision of the licensed clinician who is responsible for the service. Additionally, the supervising clinician's NPI must be used for billing. </t>
  </si>
  <si>
    <t>Adult behavioral health; short-term residential (nonhospital residential treatment program), without room and board, per diem</t>
  </si>
  <si>
    <t>HB + U2</t>
  </si>
  <si>
    <t>HB + U9</t>
  </si>
  <si>
    <t>HB + TN</t>
  </si>
  <si>
    <t>U1</t>
  </si>
  <si>
    <t>Adult behavioral health; short-term residential (nonhospital residential treatment program), without room and board, per diem
Specialty Programs (e.g., parenting)</t>
  </si>
  <si>
    <t>U1 + U2</t>
  </si>
  <si>
    <t>U1 + U9</t>
  </si>
  <si>
    <t>U1 + TN</t>
  </si>
  <si>
    <t>Adolescent behavioral health; short-term residential (nonhospital &lt;= 30 days), without room and board, per diem</t>
  </si>
  <si>
    <t>UA + U2</t>
  </si>
  <si>
    <t>UA + U9</t>
  </si>
  <si>
    <t>UA + TN</t>
  </si>
  <si>
    <t>HB + HH</t>
  </si>
  <si>
    <t>HB + HT</t>
  </si>
  <si>
    <t>UA + HH</t>
  </si>
  <si>
    <t>Adult behavioral health; long-term residential (nonmedical, nonacute care longer than 30 days), without room and board, per diem</t>
  </si>
  <si>
    <t xml:space="preserve">Age 18 and above.
</t>
  </si>
  <si>
    <t>Adult behavioral health; long-term residential (nonmedical, nonacute care longer than 30 days), without room and board, per diem
Specialty Programs (e.g., parenting)</t>
  </si>
  <si>
    <t>Age 18 and above.</t>
  </si>
  <si>
    <t>Adolescent behavioral health; long-term residential (nonmedical, nonacute care longer than 30 days), without room and board, per diem</t>
  </si>
  <si>
    <t xml:space="preserve">Age 17 and below. 
</t>
  </si>
  <si>
    <t>H0020</t>
  </si>
  <si>
    <t>Alcohol and/or drug services; Methadone administration and/or services (provision of the drug by licensed program)</t>
  </si>
  <si>
    <t>LMP**
(RN and LPN - See Tips and Guidelines)</t>
  </si>
  <si>
    <t xml:space="preserve">Services delivered by an RN or LPN credentialed staff without a BH DMAP enrollment must be delivered under the supervision of the licensed clinician who is responsible for the service. Additionally, the supervising clinician's NPI must be used for billing. </t>
  </si>
  <si>
    <t>H0022</t>
  </si>
  <si>
    <t>Alcohol and/or drug intervention service (planned facilitation)</t>
  </si>
  <si>
    <t>Does not require above the line diagnosis</t>
  </si>
  <si>
    <t>H0023</t>
  </si>
  <si>
    <t>Behavioral health outreach service (planned approach to reach a targeted population)</t>
  </si>
  <si>
    <t>CADC Candidate
CADC
Peer Support Specialist</t>
  </si>
  <si>
    <t>GO + HO</t>
  </si>
  <si>
    <t>H0033</t>
  </si>
  <si>
    <t>Oral Medication Administration, direct observation</t>
  </si>
  <si>
    <t>CADC Candidate
CADC
QMHA</t>
  </si>
  <si>
    <t>Licensed QMHP
QMHP
Mental Health Intern
(RN - See Tips and Guidelines)</t>
  </si>
  <si>
    <t>Licensed QMHP
QMHP
Mental Health Intern</t>
  </si>
  <si>
    <t>HF + HQ</t>
  </si>
  <si>
    <t>HG + HQ</t>
  </si>
  <si>
    <t>H0048</t>
  </si>
  <si>
    <t>Alcohol and/or drug testing; Collection and handling only, specimens other than blood</t>
  </si>
  <si>
    <t>CRM*
CADC Candidate
CADC
LMP**
PSS*
PWS*
(RN and LPN - See Tips and Guidelines)</t>
  </si>
  <si>
    <t xml:space="preserve">When using this code, provider is responsible for paying the lab work directly. 
Services delivered by an RN or LPN credentialed staff without a BH DMAP enrollment must be delivered under the supervision of the licensed clinician who is responsible for the service. Additionally, the supervising clinician's NPI must be used for billing. </t>
  </si>
  <si>
    <t>H0050</t>
  </si>
  <si>
    <t>Alcohol and/or drug services, brief intervention</t>
  </si>
  <si>
    <t xml:space="preserve">
DOES NOT REQUIRE ABOVE THE LINE DIAGNOSIS.</t>
  </si>
  <si>
    <t>TG + HO</t>
  </si>
  <si>
    <t xml:space="preserve">
Services delivered by an RN credentialed staff without a BH DMAP enrollment must be delivered under the supervision of the licensed clinician who is responsible for the service. Additionally, the supervising clinician's NPI must be used for billing. </t>
  </si>
  <si>
    <t>Skills training and development</t>
  </si>
  <si>
    <t>CADC Candidate
CADC
CRM*
PSS*
PWS*
QMHA</t>
  </si>
  <si>
    <t>HF + V1</t>
  </si>
  <si>
    <t>HG + V1</t>
  </si>
  <si>
    <t>HF + V2</t>
  </si>
  <si>
    <t>HG + V2</t>
  </si>
  <si>
    <t>Licensed QMHP 
Mental Health Intern
QMHP</t>
  </si>
  <si>
    <t>Activity therapy</t>
  </si>
  <si>
    <t>J0571</t>
  </si>
  <si>
    <t>Buprenorphine (Subutex), oral, 1 mg.</t>
  </si>
  <si>
    <t>Per mg</t>
  </si>
  <si>
    <t xml:space="preserve">
The tablet is available in 2 mg and 8 mg dose strengths; billed in 1 mg increments.</t>
  </si>
  <si>
    <t>Buprenorphine/Naloxone (Suboxone), oral, &lt; = 3mg.</t>
  </si>
  <si>
    <t>Per tablet</t>
  </si>
  <si>
    <t>HF + KO</t>
  </si>
  <si>
    <t>HG + KO</t>
  </si>
  <si>
    <t>J0573</t>
  </si>
  <si>
    <t>Buprenorphine/naloxone, oral, greater than 3 mg, but less than or equal to 6 mg buprenorphine</t>
  </si>
  <si>
    <t>Per tablet or film</t>
  </si>
  <si>
    <t>Buprenorphine/Naloxone (Suboxone), oral, greater than 6 mg, but less than or equal to 10 mg buprenorphine</t>
  </si>
  <si>
    <t>J0575</t>
  </si>
  <si>
    <t>Buprenorphine/naloxone, oral, greater than 10 mg buprenorphine</t>
  </si>
  <si>
    <t>J2315</t>
  </si>
  <si>
    <t>Naltrexone (Vivitrol) medication cost</t>
  </si>
  <si>
    <t>1mg/unit</t>
  </si>
  <si>
    <t>Cost Reimbursement to $2000</t>
  </si>
  <si>
    <t>Facility provides in-person assistance accessing telehealth services.</t>
  </si>
  <si>
    <t>Q9991</t>
  </si>
  <si>
    <t>Injection, buprenorphine extended-release (sublocade), less than or equal to 100 mg</t>
  </si>
  <si>
    <t>Q9992</t>
  </si>
  <si>
    <t>Injection, buprenorphine extended-release (sublocade), greater than 100 mg</t>
  </si>
  <si>
    <t>T1006</t>
  </si>
  <si>
    <t>Alcohol and/or substance abuse services; Family/couple counseling</t>
  </si>
  <si>
    <t>T1007</t>
  </si>
  <si>
    <t>Alcohol and/or substance abuse services, treatment plan development and/or modification</t>
  </si>
  <si>
    <t>Case management</t>
  </si>
  <si>
    <t xml:space="preserve">CRM*
PSS*
PWS*
QMHA
</t>
  </si>
  <si>
    <t>Services delivered by an RN credentialed staff without a BH DMAP enrollment must be delivered under the supervision of the licensed clinician who is responsible for the service. Additionally, the supervising clinician's NPI must be used for billing.</t>
  </si>
  <si>
    <t>T1502</t>
  </si>
  <si>
    <t>Administration of oral, intramuscular and/or subcutaneous medication by health care agency/professional</t>
  </si>
  <si>
    <t>Services delivered by an RN or LPN credentialed staff without a BH DMAP enrollment must be delivered under the supervision of the licensed clinician who is responsible for the service. Additionally, the supervising clinician's NPI must be used for billing</t>
  </si>
  <si>
    <t>PLACE OF SERVICE CODES</t>
  </si>
  <si>
    <t>MODIFIERS</t>
  </si>
  <si>
    <t>02</t>
  </si>
  <si>
    <t>Independent Clinic</t>
  </si>
  <si>
    <r>
      <rPr>
        <b/>
        <sz val="11"/>
        <rFont val="Calibri"/>
        <family val="2"/>
        <scheme val="minor"/>
      </rPr>
      <t>H9</t>
    </r>
    <r>
      <rPr>
        <sz val="11"/>
        <rFont val="Calibri"/>
        <family val="2"/>
        <scheme val="minor"/>
      </rPr>
      <t xml:space="preserve"> - Court Ordered (court ordered diversion)</t>
    </r>
  </si>
  <si>
    <r>
      <rPr>
        <b/>
        <sz val="11"/>
        <rFont val="Calibri"/>
        <family val="2"/>
        <scheme val="minor"/>
      </rPr>
      <t>HT</t>
    </r>
    <r>
      <rPr>
        <sz val="11"/>
        <rFont val="Calibri"/>
        <family val="2"/>
        <scheme val="minor"/>
      </rPr>
      <t xml:space="preserve"> - Multidisciplinary Team Service</t>
    </r>
  </si>
  <si>
    <r>
      <rPr>
        <b/>
        <sz val="11"/>
        <rFont val="Calibri"/>
        <family val="2"/>
        <scheme val="minor"/>
      </rPr>
      <t>KO</t>
    </r>
    <r>
      <rPr>
        <sz val="11"/>
        <rFont val="Calibri"/>
        <family val="2"/>
        <scheme val="minor"/>
      </rPr>
      <t xml:space="preserve"> - Non-formulary MAT medication</t>
    </r>
  </si>
  <si>
    <r>
      <rPr>
        <b/>
        <sz val="11"/>
        <rFont val="Calibri"/>
        <family val="2"/>
        <scheme val="minor"/>
      </rPr>
      <t>HQ</t>
    </r>
    <r>
      <rPr>
        <sz val="11"/>
        <rFont val="Calibri"/>
        <family val="2"/>
        <scheme val="minor"/>
      </rPr>
      <t xml:space="preserve"> - Group Service
</t>
    </r>
  </si>
  <si>
    <t>Intermediate Care Facility/Individuals with Intellectual Disabilities</t>
  </si>
  <si>
    <t>Non-residential Substance Abuse Treatment Facility</t>
  </si>
  <si>
    <t>Non-residential Opioid Treatment Facility</t>
  </si>
  <si>
    <t>SERVICES PROVIDED WITHIN:</t>
  </si>
  <si>
    <r>
      <rPr>
        <b/>
        <sz val="11"/>
        <rFont val="Calibri"/>
        <family val="2"/>
        <scheme val="minor"/>
      </rPr>
      <t>HB</t>
    </r>
    <r>
      <rPr>
        <sz val="11"/>
        <rFont val="Calibri"/>
        <family val="2"/>
        <scheme val="minor"/>
      </rPr>
      <t xml:space="preserve"> - Adult SUD Residential Program</t>
    </r>
  </si>
  <si>
    <r>
      <rPr>
        <b/>
        <sz val="11"/>
        <rFont val="Calibri"/>
        <family val="2"/>
        <scheme val="minor"/>
      </rPr>
      <t>HF</t>
    </r>
    <r>
      <rPr>
        <sz val="11"/>
        <rFont val="Calibri"/>
        <family val="2"/>
        <scheme val="minor"/>
      </rPr>
      <t xml:space="preserve"> - AMH Certified Chemical Dependency Facility</t>
    </r>
  </si>
  <si>
    <r>
      <rPr>
        <b/>
        <sz val="11"/>
        <rFont val="Calibri"/>
        <family val="2"/>
        <scheme val="minor"/>
      </rPr>
      <t>HG</t>
    </r>
    <r>
      <rPr>
        <sz val="11"/>
        <rFont val="Calibri"/>
        <family val="2"/>
        <scheme val="minor"/>
      </rPr>
      <t xml:space="preserve"> - AMH Certified Opioid Treatment Program</t>
    </r>
  </si>
  <si>
    <r>
      <rPr>
        <b/>
        <sz val="11"/>
        <rFont val="Calibri"/>
        <family val="2"/>
        <scheme val="minor"/>
      </rPr>
      <t>HH</t>
    </r>
    <r>
      <rPr>
        <sz val="11"/>
        <rFont val="Calibri"/>
        <family val="2"/>
        <scheme val="minor"/>
      </rPr>
      <t>- Integrated Co-Occurring Disorders (ICD) Program, services rendered by QMHAs, Peer Support Specialists and SUD Treatment staff. ICD claims must contain at least 2 OHA ICD approved diagnoses.</t>
    </r>
  </si>
  <si>
    <r>
      <rPr>
        <b/>
        <sz val="11"/>
        <rFont val="Calibri"/>
        <family val="2"/>
        <scheme val="minor"/>
      </rPr>
      <t>HO</t>
    </r>
    <r>
      <rPr>
        <sz val="11"/>
        <rFont val="Calibri"/>
        <family val="2"/>
        <scheme val="minor"/>
      </rPr>
      <t xml:space="preserve"> - Integrated Co-Occurring Disorders (ICD) Program, services rendered by QMHPs, LMPs, and Mental Health Interns. ICD claims must contain at least 2 OHA ICD approved diagnoses.</t>
    </r>
  </si>
  <si>
    <r>
      <rPr>
        <b/>
        <sz val="11"/>
        <rFont val="Calibri"/>
        <family val="2"/>
        <scheme val="minor"/>
      </rPr>
      <t>UA</t>
    </r>
    <r>
      <rPr>
        <sz val="11"/>
        <rFont val="Calibri"/>
        <family val="2"/>
        <scheme val="minor"/>
      </rPr>
      <t xml:space="preserve"> - Adole</t>
    </r>
    <r>
      <rPr>
        <b/>
        <sz val="11"/>
        <rFont val="Calibri"/>
        <family val="2"/>
        <scheme val="minor"/>
      </rPr>
      <t>s</t>
    </r>
    <r>
      <rPr>
        <sz val="11"/>
        <rFont val="Calibri"/>
        <family val="2"/>
        <scheme val="minor"/>
      </rPr>
      <t>cent SUD Residential Program</t>
    </r>
  </si>
  <si>
    <r>
      <rPr>
        <b/>
        <sz val="11"/>
        <rFont val="Calibri"/>
        <family val="2"/>
        <scheme val="minor"/>
      </rPr>
      <t>U1</t>
    </r>
    <r>
      <rPr>
        <sz val="11"/>
        <rFont val="Calibri"/>
        <family val="2"/>
        <scheme val="minor"/>
      </rPr>
      <t xml:space="preserve"> - Specialty SUD Residential Program</t>
    </r>
  </si>
  <si>
    <r>
      <rPr>
        <b/>
        <sz val="11"/>
        <rFont val="Calibri"/>
        <family val="2"/>
        <scheme val="minor"/>
      </rPr>
      <t>U2</t>
    </r>
    <r>
      <rPr>
        <sz val="11"/>
        <rFont val="Calibri"/>
        <family val="2"/>
        <scheme val="minor"/>
      </rPr>
      <t xml:space="preserve"> - Integrated Co-Occurring Disorders (ICD) Residential Treatment services. ICD claims must contain at least 2 OHA ICD approved diagnoses.</t>
    </r>
  </si>
  <si>
    <r>
      <rPr>
        <b/>
        <sz val="11"/>
        <rFont val="Calibri"/>
        <family val="2"/>
        <scheme val="minor"/>
      </rPr>
      <t>TN</t>
    </r>
    <r>
      <rPr>
        <sz val="11"/>
        <rFont val="Calibri"/>
        <family val="2"/>
        <scheme val="minor"/>
      </rPr>
      <t xml:space="preserve"> - Culturally and Linguistically Specific Services for rural providers</t>
    </r>
  </si>
  <si>
    <r>
      <rPr>
        <b/>
        <sz val="11"/>
        <color rgb="FF000000"/>
        <rFont val="Calibri"/>
        <family val="2"/>
      </rPr>
      <t>V1</t>
    </r>
    <r>
      <rPr>
        <sz val="11"/>
        <color rgb="FF000000"/>
        <rFont val="Calibri"/>
        <family val="2"/>
      </rPr>
      <t xml:space="preserve"> - 1115 SUD Demonstration modifier Support Employment services</t>
    </r>
  </si>
  <si>
    <r>
      <rPr>
        <b/>
        <sz val="11"/>
        <color rgb="FF000000"/>
        <rFont val="Calibri"/>
        <family val="2"/>
      </rPr>
      <t>V2</t>
    </r>
    <r>
      <rPr>
        <sz val="11"/>
        <color rgb="FF000000"/>
        <rFont val="Calibri"/>
        <family val="2"/>
      </rPr>
      <t xml:space="preserve"> - 1115 SUD Demonstration modifier Supported Housing services</t>
    </r>
  </si>
  <si>
    <r>
      <rPr>
        <b/>
        <sz val="11"/>
        <rFont val="Calibri"/>
        <family val="2"/>
        <scheme val="minor"/>
      </rPr>
      <t>MODIFIER NOTE</t>
    </r>
    <r>
      <rPr>
        <sz val="11"/>
        <rFont val="Calibri"/>
        <family val="2"/>
        <scheme val="minor"/>
      </rPr>
      <t>: HF &amp; HG modifiers determine rate if other modifiers are present.</t>
    </r>
  </si>
  <si>
    <r>
      <rPr>
        <b/>
        <sz val="11"/>
        <color rgb="FF000000"/>
        <rFont val="Calibri"/>
        <family val="2"/>
      </rPr>
      <t>TPL NOTE</t>
    </r>
    <r>
      <rPr>
        <sz val="11"/>
        <color rgb="FF000000"/>
        <rFont val="Calibri"/>
        <family val="2"/>
      </rPr>
      <t>: The following codes do not require Medicare to be billed first - all H-codes, all T-codes, all J-codes, 90849, 90853, 90887, 97810, 97811, 97813, and 97814.</t>
    </r>
  </si>
  <si>
    <r>
      <rPr>
        <b/>
        <sz val="11"/>
        <rFont val="Calibri"/>
        <family val="2"/>
        <scheme val="minor"/>
      </rPr>
      <t>MEDICAID ENROLLMENT/DMAP NOTE</t>
    </r>
    <r>
      <rPr>
        <sz val="11"/>
        <rFont val="Calibri"/>
        <family val="2"/>
        <scheme val="minor"/>
      </rPr>
      <t>: All clinicians providing SUD services must be enrolled in Oregon Medicaid as an A/D Provider Type in order to be reimbursed for SUD services rendered.</t>
    </r>
  </si>
  <si>
    <r>
      <rPr>
        <b/>
        <sz val="11"/>
        <rFont val="Calibri"/>
        <family val="2"/>
        <scheme val="minor"/>
      </rPr>
      <t xml:space="preserve">* CRM/PSS/PWS </t>
    </r>
    <r>
      <rPr>
        <sz val="11"/>
        <rFont val="Calibri"/>
        <family val="2"/>
        <scheme val="minor"/>
      </rPr>
      <t xml:space="preserve">- Staff members providing services under this credential must meet requirements for both Certified Recovery Monitor (per ACCBO) and Peer Support Specialist per applicable OARs and must be certified as a Traditional Health Worker through the State of Oregon. Peer Wellness Specialists are required to complete approved training programs and must be certified as a Traditional Health Worker through the State of Oregon. </t>
    </r>
  </si>
  <si>
    <t>**In order to provide substance use disorder treatment, treatment staff holding a health or allied provider license issued by the Oregon Medical Board, Board of Psychologist Examiners, Board of Licensed Social Workers, Board of Licensed Professional Counselors and Therapists. or Oregon State Board of Nursing shall possess documentation of at least 60 contact hours of academic or continuing professional education in substance use disorders treatment. It is the responsibility of the providing agency to obtain and maintain documentation of this additional training. (OAR 309-019-0125 (7)(d))</t>
  </si>
  <si>
    <t>CONNECT SERVICE TYPE</t>
  </si>
  <si>
    <t>CONNECT STATUS</t>
  </si>
  <si>
    <t>PROCEDURE CODES</t>
  </si>
  <si>
    <t>SERVICE DEFAULT SPAN
(Length of Service)</t>
  </si>
  <si>
    <t>PAYMENT METHOD</t>
  </si>
  <si>
    <t>APPLICABLE FEE SCHEDULE (FFS AND/OR FFSE)</t>
  </si>
  <si>
    <t>ALTERNATIVE PAYMENT MODEL (APM) AMOUNT (IF APPLICABLE)</t>
  </si>
  <si>
    <t>FFS PROVIDERS</t>
  </si>
  <si>
    <t>APM PROVIDERS</t>
  </si>
  <si>
    <t>ABA Applied Behavioral Analysis</t>
  </si>
  <si>
    <t>PEND</t>
  </si>
  <si>
    <t>0362T, 0373T, 97151, 97152, 97153, 97154, 97155, 97156, 97157, 97158, 99366, 99368</t>
  </si>
  <si>
    <t>FFS</t>
  </si>
  <si>
    <t>MH and CLSS rates</t>
  </si>
  <si>
    <t>n/a</t>
  </si>
  <si>
    <t>ACT 
Assertive Community Treatment</t>
  </si>
  <si>
    <t xml:space="preserve">90785, 90791, 90792, 90832, 90833, 90834, 90836, 90837, 90838, 90839, 90840, 90846, 90847, 90849, 90853, 90882, 90887, 90899, 96202, 96203, 98966, 98967, 98968,  99202, 99203, 99204, 99205, 99212, 99213, 99214, 99215, 99341, 99342, 99344, 99345, 99347, 99348, 99349, 99350, 99358, 99359, 99407, 99415, 99416, 99417, 99421, 99422, 99423, 99441, 99442, 99443, G0176, G0177, G2012, G2025, H0002, H0004, H0031, H0032, H0034, H0036, H0038, H0039, H2000, H2010, H2011, H2014, H2021, H2027, H2032, Q3014, S9453, T1016, T1023; H0039; H2023; </t>
  </si>
  <si>
    <t>APM</t>
  </si>
  <si>
    <t>Per provider contract</t>
  </si>
  <si>
    <t>• Cascadia Behavioral Healthcare
• Central City Concern
• Lifeworks   
• NARA 
• Outside In
• Telecare</t>
  </si>
  <si>
    <t>Assessment Plus Two</t>
  </si>
  <si>
    <t>Auto Approved</t>
  </si>
  <si>
    <t>90785, 90791, 90792, 90832, 90833, 90834, 90836, 90837, 90838, 90839, 90840, 90846, 90847, 90849, 90853, 90882, 90887, 96202, 96203, 98966, 98967, 98968, 99202, 99203, 99204, 99205, 99212, 99213, 99214, 99215, 99341, 99342, 99344, 99345, 99347, 99348, 99349, 99350, 99358, 99359, 99407, 99415, 99416, 99417, 99421, 99422, 99423, 99441, 99442, 99443, G0176, G0177, G2012, G2025, H0004, H0031, H0032, H0034, H0036, H0038, H2000, H2010, H2011, H2014, H2021, H2027, H2032, Q3014, S9453, T1016, T1023</t>
  </si>
  <si>
    <t>1 YEAR</t>
  </si>
  <si>
    <t xml:space="preserve">APM or FFS </t>
  </si>
  <si>
    <t>APM: FFSE per FFSE rates fee schedule
FFS: MH and CLSS rates or per provider contract as applicable</t>
  </si>
  <si>
    <t>APM Case Rate Adult &amp; Child: $410 paid out on first valid encounter submission
FFS: n/a - See fee schedule</t>
  </si>
  <si>
    <t>* A Healing Intention LLC
* Balance Center for Children and Families LLC
* Catholic Community Services of Western Washington
* Connections First LLC
* Fora Health Inc.
* Lake Oswego Counseling Center
* Multnomah County
* NT Cares LLC
* NW Counseling Associates
* Outside In
* Owls Nest North Therapy Joint LLC
* Pacific University
* Recovery Works NW LLC
* Restore Therapy
* Volunteers of America
* Willamette Valley Family Center</t>
  </si>
  <si>
    <t>* Albertina Kerr Centers
* Alliance Counseling Center Inc
* Behavioral Health Counseling (Pacific NW Behavioral Health)
* Bridge City Counseling
* Cascadia Behavioral Health
* Catholic Charities
* Central City Concern
* Clackamas County
* Hands on Medicine (Shelda Holmes)
* Integrative Trauma Treatment Center
* Kinship House
* LifeStance Health
* Lifeworks Northwest
* Morrison Center Child and Family Services
* New Narrative
* Northwest ADHD Treatment Center
* Options Counseling Center
* Oregon Integrated Health (ClinicOps, LLC)
* Pearl Health Center
* Portland Mental Health and Wellness (Larsen Sanchez Psychology LLC)
* Quest Center for Integrative Health
* Sequoia Mental Health Services Inc
* St. Marys Home for Boys
* Trillium Family Services
* Willamette Health &amp; Wellness LLC
* Wolf Pack Consulting and Therapeutic Services LLC</t>
  </si>
  <si>
    <t>Child Welfare Resource Support Network</t>
  </si>
  <si>
    <t>90785, 90791, 90792, 90832, 90833, 90834, 90836, 90837, 90838, 90839, 90840, 90846, 90847, 90849, 90853, 90882, 90887, 96202, 96203, 98966, 98967, 98968,  99202, 99203, 99204, 99205, 99212, 99213, 99214, 99215, 99341, 99342, 99344, 99345, 99347, 99348, 99349, 99350, 99358, 99359, 99407, 99415, 99416, 99417, 99421, 99422, 99423, 99441, 99442, 99443,  G0176, G0177, G2012, G2025, H0004, H0031, H0032, H0034, H0036, H0038, H2000, H2010, H2011, H2014, H2021, H2027, H2032, Q3014,  S9453, T1016, T1023</t>
  </si>
  <si>
    <t>90 DAYS</t>
  </si>
  <si>
    <t xml:space="preserve">• Catholic Community Services of Western Washington </t>
  </si>
  <si>
    <t>Crisis Services CMHP</t>
  </si>
  <si>
    <t>00104, 0362T, 0373T, 90785, 90791, 90792, 90832, 90833, 90834, 90836, 90837, 90838, 90839, 90840, 90846, 90847, 90849, 90853, 90867, 90868, 90870, 90882,  90887, 96130, 96131, 96136, 96137, 96202, 96203, 97151, 97152, 97153, 97154, 97155, 97156, 97157, 97158, 98966, 98967, 98968,  99202, 99203, 99204, 99205, 99212, 99213, 99214, 99215, 99252, 99253,  99341, 99342, 99344, 99345, 99347, 99348, 99349, 99350, 99358, 99359 99366, 99368, 99407, 99415, 99416, 99417, 99421, 99422, 99423, 99441, 99442, 99443, G0176, G0177, G2012, G2025, H0004, H0019, H0031, H0032, H0034, H0035, H0036, H0037, H0038, H0045, H2000, H2010, H2011, H2012, H2013, H2014, H2021, H2023, H2027, H2032, Q3014, S9453, S9480, T1005, T1016, T1023</t>
  </si>
  <si>
    <t xml:space="preserve">• Cascadia Behavioral Healthcare
• Multnomah County Health Dept
• Clackamas County Community Health Division </t>
  </si>
  <si>
    <t>Crisis Stabilization Treatment</t>
  </si>
  <si>
    <t>90785, 90791, 90832, 90834, 90837, 90839, 90840, 90846, 90847, 90849, 90853, 90882, 90887, 96202, 96203, 99358, 99359, 99407, G0176, G0177, H0004, H0031, H0032, H0034, H0036, H0038, H2000, H2011, H2014, H2021, H2027, H2032, S9453, T1016, T1023</t>
  </si>
  <si>
    <t>30 DAYS</t>
  </si>
  <si>
    <t>$2,730 case rate per month paid out on first valid encounter submission</t>
  </si>
  <si>
    <t>Culturally Specific</t>
  </si>
  <si>
    <t>90785, 90791, 90792, 90832, 90833, 90834, 90836, 90837, 90838, 90839, 90840, 90846, 90847, 90849, 90853, 90882, 90887, 90899, 96202, 96203, 98966, 98967, 98968,  99202, 99203, 99204, 99205, 99212, 99213, 99214, 99215, 99341, 99342, 99344, 99345, 99347, 99348, 99349, 99350, 99358, 99359, 99407, 99415, 99416 ,99417, 99421, 99422, 99423, 99441, 99442, 99443, G0176, G0177, G2012, G2025, H0004, H0031, H0032, H0034, H0036, H0038, H2000, H2010, H2011, H2014, H2021, H2027, H2032, Q3014, S9453, T1016, T1023</t>
  </si>
  <si>
    <t>N/A+D12</t>
  </si>
  <si>
    <t>• ASIAN HEALTH &amp; SERVICE CENTER
• LUTHERAN COMMUNITY SERVICES NW
• NATIVE AMERICAN REHABILITATION ASSOCIATION OF THE NORTHWEST
• UNIVERSITY PROFESSIONAL SERVICES - AVEL GORDLY CENTER FOR HEALING
• OHSU - IPP</t>
  </si>
  <si>
    <t>DBT IOP</t>
  </si>
  <si>
    <t xml:space="preserve">• Portland DBT Institute Inc.
</t>
  </si>
  <si>
    <t>EASA Early Assessment and Support Alliance</t>
  </si>
  <si>
    <t>00104, 0362T, 0373T, 90785, 90791, 90792, 90832, 90833, 90834, 90836, 90837, 90838, 90839, 90840, 90846, 90847, 90849, 90853, 90867, 90868, 90869, 90870, 90882, 90887, 96130, 96131, 96136, 96137, 96202, 96203, 97151, 97152, 97153, 97154, 97155, 97156, 97157, 97158, 98966, 98967, 98968, 99202, 99203, 99204, 99205, 99212, 99213, 99214, 99215, 99252, 99253, 99341, 99342, 99344, 99345, 99347, 99348, 99349, 99350, 99366, 99368, 99358, 99359, 99407, 99415, 99416, 99417, 99421, 99422, 99423, 99441, 99442, 99443, G0176, G0177, G2012, G2025, H0004, H0019, H0031, H0032, H0034, H0035, H0036, H0037, H0038, H0045, H2000, H2010, H2011, H2012, H2013, H2014,  H2021 ,H2023, H2027, H2032, Q3014, S9453, S9480, T1005, T1016, T1023</t>
  </si>
  <si>
    <t>12 MONTHS</t>
  </si>
  <si>
    <t>APM or FFS based on provider contract</t>
  </si>
  <si>
    <t>APM Case Rate: $11,011  paid out on first valid encounter submission
FFS: n/a - See fee schedule</t>
  </si>
  <si>
    <t>• Lifeworks NW</t>
  </si>
  <si>
    <t>• Multnomah County Health Dept</t>
  </si>
  <si>
    <t>Eating Disorder Partial IOP</t>
  </si>
  <si>
    <t>90785, 90791, 90792, 90832, 90833, 90834, 90836, 90837, 90838, 90839, 90840, 90846, 90847, 90849, 90853, 90882, 90887, 96202, 96203, 98966, 98967, 98968,  99202, 99203, 99204, 99205, 99212, 99213, 99214, 99215, 99341, 99342, 99344, 99345, 99347, 99348, 99349, 99350, 99358, 99359, 99407, 99415, 99416, 99417, 99421, 99422, 99423, 99441, 99442, 99443, G0176, G0177, G2012, H0004, H0031, H0032, H0034, H0035, H0036, H0038, H2011, H2027, Q3014, S9453, S9480, T1016, T1023, RV0905, RV0912, RV0913</t>
  </si>
  <si>
    <t xml:space="preserve">FFS  </t>
  </si>
  <si>
    <t>MH and CLSS rates or per provider contract as applicable</t>
  </si>
  <si>
    <t>• Kartini Clinic 
• Portland DBT Institute Inc. 
• Providence DBT
• RainRock Treatment Center</t>
  </si>
  <si>
    <t>Eating Disorder Residential</t>
  </si>
  <si>
    <t>H0017, H0019, H2013
Revenue codes: 0124, 0912, 1001, 1002</t>
  </si>
  <si>
    <t>• RainRock Treatment Center
• West Linn Clementine</t>
  </si>
  <si>
    <t>Eating Disorder Treatment</t>
  </si>
  <si>
    <t>90785, 90791, 90792, 90832, 90833, 90834, 90836, 90837, 90838, 90839, 90840, 90846, 90847, 90849, 90853, 90870, 90882, 90887, 90899, 96202, 96203, 98966, 98967, 98968, 99202, 99203, 99204, 99205, 99212, 99213, 99214, 99215, 99341, 99342, 99344, 99345, 99347, 99348, 99349, 99350, 99358, 99359, 99407, 99415, 99416, 99417, 99421, 99422, 99423, 99441, 99442, 99443, G0176, G0177, G2012, H0004, H0031, H0032, H0034, H0035, H2000, H2010, H2011, H2013, H2014,  Q3014, S9453, S9480, T1016</t>
  </si>
  <si>
    <t>MH and CLSS Rates</t>
  </si>
  <si>
    <t xml:space="preserve">• Portland DBT Institute
• Providence St Vincent Medical Center
</t>
  </si>
  <si>
    <t>ECT Electroconvulsive Therapy</t>
  </si>
  <si>
    <t>00104, 90870</t>
  </si>
  <si>
    <t>• Providence Health and Services</t>
  </si>
  <si>
    <t>Intensive Treatment HBS</t>
  </si>
  <si>
    <t>90785, 90791, 90792, 90832, 90833, 90834, 90836, 90837, 90838, 90839, 90840, 90846, 90847, 90849, 90853, 90882, 90887, 96202, 96203, 98966, 98967, 98968,  99202, 99203, 99204, 99205, 99212, 99213, 99214, 99215, 99341, 99342, 99344, 99345, 99347, 99348, 99349, 99350, 99358, 99359, 99407, 99415, 99416, 99417, 99421, 99422, 99423, 99441, 99442, 99443,  G0176, G0177, G2012,  H0004, H0031, H0032, H0034, H0036, H0038, H2000, H2010, H2011, H2014, H2021, H2027, H2032, Q3014,  S9453, T1016, T1023</t>
  </si>
  <si>
    <t>APM of case rate paid per provider contracted rate on first valid encounter submission</t>
  </si>
  <si>
    <t xml:space="preserve">• Catholic Community Services of Western Washington 
• YOUTH VILLAGES INC
</t>
  </si>
  <si>
    <t xml:space="preserve">Level A </t>
  </si>
  <si>
    <t>90785, 90791, 90792, 90832, 90833, 90834, 90836, 90837, 90838, 90839, 90840, 90846, 90847, 90849, 90853, 90882, 90887, 96202, 96203, 98966, 98967, 98968,  99202, 99203, 99204, 99205, 99212, 99213, 99214, 99215, 99341, 99342, 99344, 99345, 99347, 99348, 99349, 99350, 99358, 99359, 99407, 99415, 99416, 99417, 99421, 99422, 99423, 99441, 99442, 99443, G0176, G0177, G2012, G2025, H0004, H0031, H0032, H0034, H0036, H0038, H2000, H2010, H2011, H2014, H2021, H2027, H2032, Q3014, S9453, T1016, T1023</t>
  </si>
  <si>
    <t>6 MONTHS</t>
  </si>
  <si>
    <t>APM: FFSE Rates
FFS: MH and CLSS Rates</t>
  </si>
  <si>
    <t>APM Case Rate Adult &amp; Child: $888  paid out on first valid encounter submission
FFS: n/a - See fee schedule</t>
  </si>
  <si>
    <t>• A Healing Intention • CODA • Connections First •  Fora Health • Lake Oswego Counseling • Multnomah County Health Dept • Multnomah County DCJ • NT Cares • NW Counseling Associates • OHSU-Child &amp; Adolescent Psych • Outside In • Owls Nest • Pacific University • Recovery Works NW • Restore Therapy • Volunteers of America</t>
  </si>
  <si>
    <t>• Albertina Kerr • Alliance Counseling • Bridge City Counseling • Cascadia Behavioral Healthcare • Catholic Charities * Central City • Clackamas Behavioral Health • Hands On Medicine • Integrative Trauma Tx Center • Kinship •  LifeStance Health • Lifeworks • Morrison • New Narrative • NW ADHD • Options • Pearl Health Center •  Pacific NW Behavioral Health (Behavioral Health Counseling) • Portland Mental Health &amp; Wellness • Quest • Sequoia Mental Health Services Inc • St. Marys Home for Boys • Trillium Family Services •   Willamette Health &amp; Wellness • Wolf Pack Counseling •  ClinicOps, LLC (Oregon Integrated Health)</t>
  </si>
  <si>
    <t>Level A Adult SPMI</t>
  </si>
  <si>
    <t xml:space="preserve">90785, 90791, 90792, 90832, 90833, 90834, 90836, 90837, 90838, 90839, 90840, 90846, 90847, 90849, 90853, 90882, 90887, 90899, 96202, 96203, 98966, 98967, 98968,  99202, 99203, 99204, 99205, 99212, 99213, 99214, 99215, 99341, 99342, 99344, 99345, 99347, 99348, 99349, 99350, 99358, 99359, 99407, 99415, 99416, 99417, 99421, 99422, 99423, 99441, 99442, 99443, G0176, G0177, G2012, G2025, H0004, H0031, H0032, H0034, H0036, H0038, H2000, H2010, H2011, H2014, H2021, H2027, H2032, Q3014, S9453, T1016, T1023
</t>
  </si>
  <si>
    <t>FFSE Rates</t>
  </si>
  <si>
    <t>APM Case Rate: $956  paid out on first valid encounter submission</t>
  </si>
  <si>
    <t>• Cascadia Behavioral Healthcare • Catholic Charities • Central City • Clackamas Behavioral Health • LifeStance Health • Lifeworks • New Narrative • Quest • Sequoia Mental Health Services Inc</t>
  </si>
  <si>
    <t>Level B</t>
  </si>
  <si>
    <t xml:space="preserve">90785, 90791, 90792, 90832, 90833, 90834, 90836, 90837, 90838, 90839, 90840, 90846, 90847, 90849, 90853, 90882, 90887, 96202, 96203, 98966, 98967, 98968,  99202, 99203, 99204, 99205, 99212, 99213, 99214, 99215, 99341, 99342, 99344, 99345, 99347, 99348, 99349, 99350, 99358, 99359, 99407, 99415, 99416, 99417, 99421, 99422, 99423, 99441, 99442, 99443, G0176, G0177, G2012, G2025, H0004, H0031, H0032, H0034, H0036, H0038, H2000, H2010, H2011, H2014, H2021, H2027, H2032, Q3014, S9453, T1016, T1023
</t>
  </si>
  <si>
    <t>APM Case Rate Adult: $1,195  paid out on first valid encounter submission
APM Case Rate Child: $1,502 paid out on first valid encounter submission
FFS: n/a - See fee schedule</t>
  </si>
  <si>
    <t>• A Healing Intention • CODA • Connections First • Fora Health • Lake Oswego Counseling • Multnomah County Health Dept • Multnomah County DCJ • NT Cares • NW Counseling Associates • OHSU-Child &amp; Adolescent Psych • Outside In • Owls Nest • Pacific University • Recovery Works NW • Restore Therapy • Volunteers of America</t>
  </si>
  <si>
    <t>• Albertina Kerr • Alliance Counseling • Bridge City Counseling • Cascadia Behavioral Healthcare • Catholic Charities • Central City • Clackamas Behavioral Health • Hands On Medicine • Integrative Trauma Tx Center • Kinship • LifeStance Health •  Lifeworks • Morrison • New Narrative • NW ADHD • Options • Pearl Health Center •  Pacific NW Behavioral Health (Behavioral Health Counseling) • Portland Mental Health &amp; Wellness • Quest • Sequoia Mental Health Services Inc • St. Marys Home for Boys • Trillium Family Services •   Willamette Health &amp; Wellness • Wolf Pack Counseling • ClinicOps, LLC (Oregon Integrated Health)</t>
  </si>
  <si>
    <t>Level B Adult SPMI</t>
  </si>
  <si>
    <t>APM Case Rate: $2,048  paid out on first valid encounter submission</t>
  </si>
  <si>
    <t>Level C</t>
  </si>
  <si>
    <t>APM Case Rate Adult: $1,911  paid out on first valid encounter submission
APM Case Rate Child: $3,482 paid out on first valid encounter submission
FFS: n/a - See fee schedule</t>
  </si>
  <si>
    <t>• Albertina Kerr • Alliance Counseling • Bridge City Counseling • Cascadia Behavioral Healthcare • Catholic Charities • Central City • Clackamas Behavioral Health • Hands On Medicine • Integrative Trauma Tx Center • Kinship • LifeStance Health • Lifeworks • Morrison • New Narrative • NW ADHD • Options * Pearl Health Center •  Pacific NW Behavioral Health (Behavioral Health Counseling) • Portland Mental Health &amp; Wellness • Quest • Sequoia Mental Health Services Inc • St. Marys Home for Boys • Trillium Family Services •  Willamette Health &amp; Wellness • Wolf Pack Counseling • ClinicOps, LLC (Oregon Integrated Health)</t>
  </si>
  <si>
    <t>Level C Adult SPMI</t>
  </si>
  <si>
    <t>90785, 90791, 90792, 90832, 90833, 90834, 90836, 90837, 90838, 90839, 90840, 90846, 90847, 90849, 90853, 90882, 90887, 90899, 96202, 96203, 98966, 98967, 98968,  99202, 99203, 99204, 99205, 99212, 99213, 99214, 99215, 99341, 99342, 99344, 99345, 99347, 99348, 99349, 99350, 99358, 99359, 99407, 99415, 99416, 99417, 99421, 99422, 99423, 99441, 99442, 99443, G0176, G0177, G2012, G2025, H0004, H0031, H0032, H0034, H0036, H0038, H2000, H2010, H2011, H2014, H2021, H2027, H2032, Q3014, S9453, T1016, T1023</t>
  </si>
  <si>
    <t>APM Case Rate: $4,641  paid out on first valid encounter submission</t>
  </si>
  <si>
    <t>Level D Adult ICM</t>
  </si>
  <si>
    <t>APM Case Rate: $11,563  paid out on first valid encounter submission</t>
  </si>
  <si>
    <t>• Cascadia Behavioral Healthcare • Central City • Lifeworks • New Narrative • Sequoia Mental Health Services Inc</t>
  </si>
  <si>
    <t>Level D Adult TAY</t>
  </si>
  <si>
    <t>Lifeworks
New Narrative
Sequoia Mental Health Services Inc</t>
  </si>
  <si>
    <t>Level D Child</t>
  </si>
  <si>
    <t>APM Case Rate: $8,232  paid out on first valid encounter submission</t>
  </si>
  <si>
    <t xml:space="preserve">• Albertina Kerr • Clackamas Behavioral Health • Lifeworks • Morrison • Options • Trillium Family Services • Wolf Pack Counseling </t>
  </si>
  <si>
    <t>MH General Outpatient</t>
  </si>
  <si>
    <t xml:space="preserve">90785, 90791, 90792, 90832, 90833, 90834, 90836, 90837, 90838, 90839, 90840, 90846, 90847, 90849, 90853, 90882, 90887, 96202, 96203, 98966, 98967, 98968,  99202, 99203, 99204, 99205, 99212, 99213, 99214, 99215, 99341, 99342, 99344, 99345, 99347, 99348, 99349, 99350, 99358, 99359, 99407, 99415, 99416, 99417, 99421, 99422, 99423, 99441, 99442, 99443, G0176, G0177, G2012, G2025, H0004, H0031, H0032, H0034, H0036, H0038, H2000, H2010, H2011, H2014, H2021, H2027, H2032, Q3014,  S9453, T1016, T1023
</t>
  </si>
  <si>
    <t>Partial Hospital IOP</t>
  </si>
  <si>
    <t>H0035, S9480
90785, 90791, 90792, 90832, 90833, 90834, 90836, 90837, 90838, 90853, H0031, T1023</t>
  </si>
  <si>
    <t>• Charlie Health 
• Larsen Sanchez Psychology LLC dba Portland Mental Health and Wellness 
• Providence</t>
  </si>
  <si>
    <t>PDTS Psychiatric Day Treatment Services</t>
  </si>
  <si>
    <t>H0037, H2012</t>
  </si>
  <si>
    <t>• Lifeworks NW
• Trillium Family Services</t>
  </si>
  <si>
    <t>PRTS Psychiatric Residential Treatment Services</t>
  </si>
  <si>
    <t>H0019, H2013</t>
  </si>
  <si>
    <t>APM for days 0-100 and
FFS for days 101+</t>
  </si>
  <si>
    <t>APM Case Rate: $56,363 for days 0-100 paid out on first valid encounter submission</t>
  </si>
  <si>
    <t>• Trillium Family Services</t>
  </si>
  <si>
    <t>Psychological Testing</t>
  </si>
  <si>
    <t>90791, 90837, 96130, 96131, 96136, 96137, 96138, 96139, 99358, 99359</t>
  </si>
  <si>
    <t>• Cascadia Behavioral Healthcare
• Central City Concern
• Clackamas County
• LifeStance
• Lifeworks
• Mindsights
• Morrison Child &amp; Family Services
• Myco Van
• Northwest ADHD Treatment Center
• Patrice Carrello
• Portland Mental Health and Wellness
• Robert Olsen MD LLC dba BestMind Behavioral Health
• Trillium Family Services</t>
  </si>
  <si>
    <t>Respite</t>
  </si>
  <si>
    <t>H0045, H2013, T1005</t>
  </si>
  <si>
    <t>• St Marys Home For Boys</t>
  </si>
  <si>
    <t>* Cascadia Behavioral Healthcare
* Lifeline Connections
* Telecare
* Morrison Child &amp; Family Services</t>
  </si>
  <si>
    <t>Sub Acute</t>
  </si>
  <si>
    <t>• Albertina Kerr Centers</t>
  </si>
  <si>
    <t>Supportive Employment</t>
  </si>
  <si>
    <t xml:space="preserve">
• Cascadia Behavioral Healthcare
• Central City Concern
• Clackamas County Community Health Division
• Lifeworks NW 
• Sequoia Mental Health Services Iinc</t>
  </si>
  <si>
    <t>TMS Transcranial Magnetic Stimulation</t>
  </si>
  <si>
    <t>90867, 90868, 90869. 98966, 98967, 98968, 99202, 99203, 99204, 99205, 99212, 99213, 99214, 99215, 99341, 99342, 99344, 99345, 99347, 99348, 99349, 99350, 99358, 99359, 99415, 99416, 99417, 99421, 99422, 99423, G2012, Q3014</t>
  </si>
  <si>
    <t>• Oregon Change Clinic
• Robert Olsen MD LLC DBA Bestmind Behavioral Health</t>
  </si>
  <si>
    <t>PROVIDERS</t>
  </si>
  <si>
    <t xml:space="preserve">SUD Assessment </t>
  </si>
  <si>
    <t>90791, G2025, G9012, H0001, H0002, H0006, H0022, H0023, H0048, H0050, H2011, H2014, H2032, J3490, T1007, T1016</t>
  </si>
  <si>
    <t>SUD, ICD &amp; CLSS Rates</t>
  </si>
  <si>
    <t>SUD Day Treatment</t>
  </si>
  <si>
    <t>90791, 90832, 90834, 90837, 90846, 90847, 90849, 90853, 90887, 97810, 97811, 97813, 97814, 98966, 98967, 98968, 99202, 99203, 99204, 99205, 99211, 99212, 99213, 99214, 99215, 99358, 99359, 99415, 99416, 99417, 99421, 99422, 99433, 99441, 99442, 99443, G2012, G2025, G9012, H0001, H0002, H0004, H0005, H0006, H0022, H0023, H0033, H0034, H0038, H0048, H0050, H2010, H2011, H2014, H2032, Q3014, T1006, T1007, T1016, T1502</t>
  </si>
  <si>
    <t>ANOTHER CHANCE CLINICAL SERVICES LLC ;  FORA HEALTH ;  PROVIDENCE CHEMICAL DEPENDENCY</t>
  </si>
  <si>
    <t>SUD General Outpatient</t>
  </si>
  <si>
    <t>90791, 90832, 90834, 90837, 90846, 90847, 90849, 90853, 90887, 97810, 97811, 97813, 97814, 98966, 98967, 98968, 99202, 99203, 99204, 99205, 99211, 99212, 99213, 99214, 99215, 99358, 99359, 99415, 99416, 99417, 99421, 99422, 99423, 99441, 99442, 99443, G2012, G2025, G9012, H0001, H0002, H0004, H0005, H0006, H0016, H0020, H0022, H0023, H0033, H0034, H0038, H0048, H0050, H2010, H2011, H2014, , H2032, J0571, J0572, J0573, J0574, J0575, J2315, J3490,  Q3014, Q9991, Q9992, T1006, T1007, T1016, T1502</t>
  </si>
  <si>
    <t>SUD IOP Intensive Outpatient</t>
  </si>
  <si>
    <t>90791, G9012, H0001, H0002, H0015, H0022, H0023, H0048, H0050, H2011, H2014, H2032, J3490</t>
  </si>
  <si>
    <t>ACADIA NORTHWEST ; ADVANCE TREATMENT CENTER LLC ; ALLIED HEALTH SERVICES ; ANOTHER CHANCE CLINICAL SERVICES LLC ; CASCADIA BEHAVIORAL HEALTHCARE ; CENTRAL CITY CONCERN ; CLACKAMAS COUNTY HEALTH ; CLACKAMAS PEDIATRIC CLINIC ; CODA ; COLUMBIA COMMUNITY MENTAL HEALTH ; CROSSROADS TREATMENT &amp; COUNSELING SERVICES LLC ; FORA HEALTH ; INNER JOURNEY HEALING ARTS ; INTEGRATED HEALTH CLINICS ; INTEGRATIVE TRAUMA TREATMENT CENTER LLC ; LIFELINE CONNECTIONS ; LIFESTANCE HEALTH ; LIFEWAYS ; LIFEWORKS NW ; MODUS VIVENDI LLC ; MORRISON CHILD &amp; FAMILY SERVICES ; MULTNOMAH COUNTY HEALTH DEPT ; NARA NW ; NEW NARRATIVE   ; NORTHWEST FAMILY SERVICES ; NORTHWEST TREATMENT ; NW Treatment ; OUTSIDE IN ; PACIFIC ALCOHOL AND DRUG COUNSELING ; PROFESSIONAL MENTAL HEALTH CARE PLLC ; PROVIDENCE ; QUEST CENTER FOR INTEGRATIVE HEALTH ; REACHING IN SERVING KIDS AND FAMILY LLC ; RECOVERY WORKS NW ; RENAISSANCE RECOVERY RESOURCES INC ; SEQUOIA MENTAL HEALTH SERVICES INC ; SERENITY LANE ; SOLUTIONS GROUP NW LLC ; TERAS INTERVENTION AND COUNSELING INC ; VOLUNTEERS OF AMERICA OF OREGON ; WOLF PACK CONSULTING AND THERAPEUTIC SERVICES LLC</t>
  </si>
  <si>
    <t>SUD Medication Assisted Treatment OTP</t>
  </si>
  <si>
    <t xml:space="preserve">90791, 90832, 90834, 90837, 90846, 90847, 90849, 90853, 90887, 97810, 97811, 97813, 97814, 98966, 98967, 98968, 99202, 99203, 99204, 99205, 99211, 99212, 99213, 99214, 99215, 99358, 99359, 99415, 99416, 99417, 99421, 99422, 99423, 99441, 99442, 99443, G2012, G2025, G2067, G2068, G2069, G2070, G2071, G2072, G2073, G2074, G2076, G2077, G2078, G2079, G2080, G2086, G2087, G2088, G2215, G9012, H0001, H0002, H0004, H0005, H0006, H0016, H0020, H0022, H0023, H0033, H0034, H0038, H0048, H0050, H2010, H2011, H2014, H2032, J0571, J0572, J0573, J0574, J0575, J2315, J3490, Q3014, T1006, T1007, T1016, T1502, </t>
  </si>
  <si>
    <t>ALLIED HEALTH SERVICES /CRC HEALTH OREGON ;  CODA INC ; FOR A HEALTH ; GRAND RONDE HEALTH AND WELLNESS CENTER ; INTEGRATED HEALTH CLINICS EUGENE ;  METRO TREATMENT OF OREGON LP</t>
  </si>
  <si>
    <t>SUD Residential</t>
  </si>
  <si>
    <t>H0018, H0019 
G9012, J3490, T1016</t>
  </si>
  <si>
    <t xml:space="preserve">ADDICTIONS RECOVERY CENTER INC ;  BEST CARE TREATMENT SERVICES ;  CENTRAL CITY CONCERN ;  CODA INC ; COLUMBIA COMMUNITY MENTAL HEALTH ;  EASTERN OREGON ALCOHOLISM FOUNDATION INC ;  FORA HEALTH ;  LIFELINE CONNECTIONS ;   LIFEWAYS ;  LIFEWORKS NW ; MADRONA RECOVERY ; NARA NW ;  NEW DIRECTIONS NORTHWEST INC ;  NEW NARRATIVE ; THE POWER HOUSE RESIDENTIAL DRUG TREATMENT CENTER INC ;   RIMROCK TRAILS ; VOLUNTEERS OF AMERICA OF OREGON/INACT ;  WILLAMETTE FAMILY TREATMENT SERVICES RAPID ACCESS CENTER   								</t>
  </si>
  <si>
    <t>SUD Withdrawal Management</t>
  </si>
  <si>
    <t>H0010, H0011, H0012, H0013, H0014, J3490</t>
  </si>
  <si>
    <t>21 DAYS</t>
  </si>
  <si>
    <t>APM OR FFS</t>
  </si>
  <si>
    <t>APM Case Rate: $3,900  paid out on first valid encounter submission
FFS: n/a - See fee schedule</t>
  </si>
  <si>
    <t xml:space="preserve">BEST CARE TREATMENT SERVICES ;  CASCADIA BEHAVIORAL HEALTHCARE  ;  CENTRAL CITY CONCERN ;  CODA INC ; COLUMBIA COMMUNITY MENTAL HEALTH ;  EASTERN OREGON ALCOHOLISM FOUNDATION INC ;  FORA HEALTH ;  LIFELINE CONNECTIONS ;  LIFEWAYS ;  NEW DIRECTIONS NORTHWEST INC ;  SERENITY LANE ;  WILLAMETTE FAMILY TREATMENT SERVICES RAPID ACCESS CENTER					</t>
  </si>
  <si>
    <t xml:space="preserve">Provider Name
</t>
  </si>
  <si>
    <t>Eff date</t>
  </si>
  <si>
    <t>Term date</t>
  </si>
  <si>
    <t xml:space="preserve">Tax ID </t>
  </si>
  <si>
    <t>A Healing Intention, LLC</t>
  </si>
  <si>
    <t>Not COA</t>
  </si>
  <si>
    <t>A Hope for Autism Foundation</t>
  </si>
  <si>
    <t>Abri Radically Open DBT LLC</t>
  </si>
  <si>
    <t>Adrienne Buhacoff dba Positive Inner Self</t>
  </si>
  <si>
    <t>871423049</t>
  </si>
  <si>
    <t>Agnes Marie Abel</t>
  </si>
  <si>
    <t>Alisha Kelley dba Alisha Kelley LCSW, LLC</t>
  </si>
  <si>
    <t>871808355</t>
  </si>
  <si>
    <t>Mental</t>
  </si>
  <si>
    <t>Alycia O'Connell</t>
  </si>
  <si>
    <t xml:space="preserve">Amanda Peats dba Rise Up Mental Health </t>
  </si>
  <si>
    <t>882472958</t>
  </si>
  <si>
    <t>Amir Assasnik dba Neekee Counseling Services LLC</t>
  </si>
  <si>
    <t>880799213</t>
  </si>
  <si>
    <t>Amy Faloni</t>
  </si>
  <si>
    <t xml:space="preserve">Andre Pruitt dba Rustic Sage LLC
</t>
  </si>
  <si>
    <t>341979313</t>
  </si>
  <si>
    <t>Angela Kronenberg dba Growing Strength Counseling LLC</t>
  </si>
  <si>
    <t>871161411</t>
  </si>
  <si>
    <t>Angelica Maria Sanchez Psychotherapy</t>
  </si>
  <si>
    <t>Anna Cullop, LPC</t>
  </si>
  <si>
    <t>Anna Lisa Couturier</t>
  </si>
  <si>
    <t>Anna M. Grohs, LCSW</t>
  </si>
  <si>
    <t>ANNALISA COUTURIER</t>
  </si>
  <si>
    <t>03/08/2023</t>
  </si>
  <si>
    <t>Anya Valsamakis</t>
  </si>
  <si>
    <t>ARIN WALLINGTON COUNSELING LLC DBA WILLAMETTE WELLNESS CENTE</t>
  </si>
  <si>
    <t>04/01/2023</t>
  </si>
  <si>
    <t>Ashford Weston dba Weston Counseling and Wellness LLC</t>
  </si>
  <si>
    <t>851137929</t>
  </si>
  <si>
    <t>Autism Learning Partners, LLC</t>
  </si>
  <si>
    <t>AUTUMN COUNSELING SERVICES LLC</t>
  </si>
  <si>
    <t>09/20/2023</t>
  </si>
  <si>
    <t>Avery Bill-Povidailo dba Sanctuary Therapy Portland</t>
  </si>
  <si>
    <t>873829278</t>
  </si>
  <si>
    <t xml:space="preserve">Barbara Majors LLC dba Trellis Counseling </t>
  </si>
  <si>
    <t>822713893</t>
  </si>
  <si>
    <t>Behavioral Health Counseling dba Pacific Northwest Behavioral Health LLC</t>
  </si>
  <si>
    <t>Behavioral Learning Network - Oregon LLC</t>
  </si>
  <si>
    <t>BETHANY A HARVEY</t>
  </si>
  <si>
    <t>06/01/2023</t>
  </si>
  <si>
    <t>BETTER LIFE COUNSELING LLC</t>
  </si>
  <si>
    <t>03/13/2023</t>
  </si>
  <si>
    <t>BLACK THERAPIST &amp; COMPANY LLC</t>
  </si>
  <si>
    <t>08/01/2023</t>
  </si>
  <si>
    <t>BLKJADE MENTAL WELLNESS  LLC</t>
  </si>
  <si>
    <t>12/01/2023</t>
  </si>
  <si>
    <t>Breana Evans dba Breana Evans MA, LPC</t>
  </si>
  <si>
    <t>472007717</t>
  </si>
  <si>
    <t>Brett Edmond Johnson</t>
  </si>
  <si>
    <t>842381683</t>
  </si>
  <si>
    <t>Brian Whitmer dba Brian Whitmer LLC</t>
  </si>
  <si>
    <t>862765739</t>
  </si>
  <si>
    <t>Bridge City Counseling, LLC</t>
  </si>
  <si>
    <t>Brittany Russ Clinical Social Work and Therapy Services LLC DBA Brave Hope Counseling</t>
  </si>
  <si>
    <t>863711519</t>
  </si>
  <si>
    <t>CANBY HEALTHCARE CLINIC LLC</t>
  </si>
  <si>
    <t>07/01/2013</t>
  </si>
  <si>
    <t>Canby Healthcare Clinic, LLC</t>
  </si>
  <si>
    <t>010936804</t>
  </si>
  <si>
    <t>Cares Northwest</t>
  </si>
  <si>
    <t>Caroline Kobin</t>
  </si>
  <si>
    <t>Catherine J. Bice, LCSW dba Birchwood Counseling, LLC</t>
  </si>
  <si>
    <t>Center for Social Dynamics</t>
  </si>
  <si>
    <t>Centria HealthCare, LLC</t>
  </si>
  <si>
    <t>Chrishinda Traion Dempsey dba Isabell's Corner of Hope Counseling Services LLC</t>
  </si>
  <si>
    <t>851054965</t>
  </si>
  <si>
    <t>CHRISTINA ZIMMERMAN</t>
  </si>
  <si>
    <t>11/01/2023</t>
  </si>
  <si>
    <t>CHRISTINE L WATSON</t>
  </si>
  <si>
    <t>09/18/2023</t>
  </si>
  <si>
    <t xml:space="preserve">Christine Watson dba ChristineLuvella LLC </t>
  </si>
  <si>
    <t>872402454</t>
  </si>
  <si>
    <t>Clackamas Pediatric Clinic</t>
  </si>
  <si>
    <t>Climb Behavioral Solutions, LLC</t>
  </si>
  <si>
    <t>ClinicOps, LLC dba Oregon Integrated Health</t>
  </si>
  <si>
    <t xml:space="preserve">Connected Space Counseling LLC </t>
  </si>
  <si>
    <t>920943374</t>
  </si>
  <si>
    <t>Connections First, LLC</t>
  </si>
  <si>
    <t>Connections PDX, LLC</t>
  </si>
  <si>
    <t>843846093</t>
  </si>
  <si>
    <t>Creative Counseling Services, LLC dba NIcole R Galberth</t>
  </si>
  <si>
    <t>Crossing Bridges Counseling Center</t>
  </si>
  <si>
    <t>815062587</t>
  </si>
  <si>
    <t xml:space="preserve">Crystal Lorenzo dba Ivy and Oak Counseling LLC </t>
  </si>
  <si>
    <t>862212253</t>
  </si>
  <si>
    <t>David Michael Martin, LLC</t>
  </si>
  <si>
    <t>DEBORAH KENNEDY</t>
  </si>
  <si>
    <t>08/11/2023</t>
  </si>
  <si>
    <t>Destry Stoner dba Meaningful Therapy Solutions</t>
  </si>
  <si>
    <t>873141051</t>
  </si>
  <si>
    <t xml:space="preserve">Mental/SUD </t>
  </si>
  <si>
    <t>Dirkse Counseling and Consulting Inc</t>
  </si>
  <si>
    <t>743092615</t>
  </si>
  <si>
    <t>Early Autism Services, LLC</t>
  </si>
  <si>
    <t>EASTSIDE CHILD AND FAMILY THERAPY LLC</t>
  </si>
  <si>
    <t>10/01/2023</t>
  </si>
  <si>
    <t>EASTSIDE COUNSELING LLC</t>
  </si>
  <si>
    <t>Edward Green</t>
  </si>
  <si>
    <t>Eileen B Summit dba Mountain Sage Counseling</t>
  </si>
  <si>
    <t>863345241</t>
  </si>
  <si>
    <t>EMBRACING AUTISM ABA LLC</t>
  </si>
  <si>
    <t>05/01/2023</t>
  </si>
  <si>
    <t>Emily E Lake dba Emily Lake Therapy LLC</t>
  </si>
  <si>
    <t>882766608</t>
  </si>
  <si>
    <t>EMILY S CROCKER</t>
  </si>
  <si>
    <t>EXPANSIVE BEING LLC DBA AMENDA CLINIC</t>
  </si>
  <si>
    <t>Eydie D Aragon dba Eydie Aragon, LMFT</t>
  </si>
  <si>
    <t xml:space="preserve">567274679 </t>
  </si>
  <si>
    <t>FALK, NICOLE</t>
  </si>
  <si>
    <t>Fayanna Johnson dba Anchor Within Counseling</t>
  </si>
  <si>
    <t>Footprints Behavioral Interventions</t>
  </si>
  <si>
    <t>Franchesca M Moore dba Moore Therapy Services LLC</t>
  </si>
  <si>
    <t>GARRETT TAYLOR BACHMAN DBA BRIDGETOWN COUNSELING &amp; CONSULTAN</t>
  </si>
  <si>
    <t>01/01/2023</t>
  </si>
  <si>
    <t>Garrett Taylor Bachman dba Bridgetown Counseling &amp; Consultancy Services LLC</t>
  </si>
  <si>
    <t>874690839</t>
  </si>
  <si>
    <t>Mental/SUD</t>
  </si>
  <si>
    <t>George Poliszuk</t>
  </si>
  <si>
    <t>565850618</t>
  </si>
  <si>
    <t xml:space="preserve">Mental </t>
  </si>
  <si>
    <t>GINA M WORLEY</t>
  </si>
  <si>
    <t xml:space="preserve">Gina Michelle Worley </t>
  </si>
  <si>
    <t>841941394</t>
  </si>
  <si>
    <t>Glynis Lumb dba Glee Art and Counseling</t>
  </si>
  <si>
    <t>874305981</t>
  </si>
  <si>
    <t>Golden Flower Behavioral Services LLC</t>
  </si>
  <si>
    <t>Grace Jade Hamilton dba Embark Counseling NW LLC</t>
  </si>
  <si>
    <t>872040449</t>
  </si>
  <si>
    <t>Guillaume Counseling Services PC dba Guillaume Marriage and Family Counseling</t>
  </si>
  <si>
    <t>833027786</t>
  </si>
  <si>
    <t>Hands on Medicine</t>
  </si>
  <si>
    <t>HEALING TIDES COUNSELING LLC</t>
  </si>
  <si>
    <t xml:space="preserve">Heidi Ann Bermeosolo DBA Roots Counseling </t>
  </si>
  <si>
    <t>HELLO ME THERAPY LLC</t>
  </si>
  <si>
    <t xml:space="preserve">Imani Mental Health and Wellness </t>
  </si>
  <si>
    <t xml:space="preserve">861369624 </t>
  </si>
  <si>
    <t>IN CONTEXT LLC</t>
  </si>
  <si>
    <t>09/01/2023</t>
  </si>
  <si>
    <t>ISABELLS CORNER OF HOPE COUNSELING SERVICES LLC</t>
  </si>
  <si>
    <t>01/01/2022</t>
  </si>
  <si>
    <t>James L. Born, PsyD</t>
  </si>
  <si>
    <t xml:space="preserve">Jeannie B Songer dba Jeanne Songer LLC </t>
  </si>
  <si>
    <t>JERRY E WOODARDS</t>
  </si>
  <si>
    <t>Jerry Woodards</t>
  </si>
  <si>
    <t>471267723</t>
  </si>
  <si>
    <t>Jewish Family &amp; Child Service</t>
  </si>
  <si>
    <t>JOAN ARBOR</t>
  </si>
  <si>
    <t>Joan Arbor dba Arbor Counseling</t>
  </si>
  <si>
    <t>881757279</t>
  </si>
  <si>
    <t>Joanne Serna LCSW</t>
  </si>
  <si>
    <t>010597309</t>
  </si>
  <si>
    <t>JODI PETERSON DBA CENTRAL OREGON FAMILY THERAPY</t>
  </si>
  <si>
    <t>07/01/2023</t>
  </si>
  <si>
    <t>JOHNSON, BRETT</t>
  </si>
  <si>
    <t>Juanita René Tucker dba We Rise LLC</t>
  </si>
  <si>
    <t>Julianna B Lucisano dba Julie Lucisano Counseling LLC</t>
  </si>
  <si>
    <t>872185650</t>
  </si>
  <si>
    <t>Kai Marie Snell, LPC</t>
  </si>
  <si>
    <t xml:space="preserve">Kaizen Consulting LLC dba KZ Therapy </t>
  </si>
  <si>
    <t>Kasey Luy dba Mindfulness &amp; Healthy Living</t>
  </si>
  <si>
    <t>472196402</t>
  </si>
  <si>
    <t>Katherine J Snow dba Katie Snow, LCSW, LLC</t>
  </si>
  <si>
    <t>884121311</t>
  </si>
  <si>
    <t>Kawa Kuller dba Nurture Abundance LLC</t>
  </si>
  <si>
    <t>863885985</t>
  </si>
  <si>
    <t>KEBEDE COUNSELING LLC</t>
  </si>
  <si>
    <t>KEITH DEMPSEY COUNSELING</t>
  </si>
  <si>
    <t>Keith Dempsey, PhD, LPC</t>
  </si>
  <si>
    <t>KELLE L NELSON-DEBRUIN DBA KELLE DEBRUIN COUNSELING</t>
  </si>
  <si>
    <t xml:space="preserve">Kelly Haider dba Haider Therapy </t>
  </si>
  <si>
    <t>853755455</t>
  </si>
  <si>
    <t>KENNETH D SMITH</t>
  </si>
  <si>
    <t>05/06/2023</t>
  </si>
  <si>
    <t>KENNETH STEINBACHER</t>
  </si>
  <si>
    <t>Kevin Kebede-Berhanu DBA Kebede Counseling LLC</t>
  </si>
  <si>
    <t>872047227</t>
  </si>
  <si>
    <t>Kim E Lucey LCSW</t>
  </si>
  <si>
    <t>901131608</t>
  </si>
  <si>
    <t>KIM E LUCEY LCSW</t>
  </si>
  <si>
    <t>KIMBERLEY D DOCKERY</t>
  </si>
  <si>
    <t>Kirk Wolfe</t>
  </si>
  <si>
    <t>Kristen Sartor</t>
  </si>
  <si>
    <t>Kristi Crader dba KRCounseling</t>
  </si>
  <si>
    <t>873110285</t>
  </si>
  <si>
    <t>KRISTI CRADER-BEEMAN</t>
  </si>
  <si>
    <t>Lanesia Louise Williams dba Family Essentials LLC</t>
  </si>
  <si>
    <t>474609431</t>
  </si>
  <si>
    <t xml:space="preserve">LaShawnda Jones, LPC dba Aspiration of Character Counseling Services LLC </t>
  </si>
  <si>
    <t>LAURA A BROWN</t>
  </si>
  <si>
    <t>Laura Ann Brown dba Laura Brown Art Therapy</t>
  </si>
  <si>
    <t>881175074</t>
  </si>
  <si>
    <t>Lauren Perez dba Circle of Healing Counseling LLC</t>
  </si>
  <si>
    <t>Lauren Summer dba Holistic Health PDX LLC</t>
  </si>
  <si>
    <t>832708868</t>
  </si>
  <si>
    <t>Laurie Lusk</t>
  </si>
  <si>
    <t>LENA T MONTEVERDI</t>
  </si>
  <si>
    <t>12/13/2023</t>
  </si>
  <si>
    <t>Leslee Forrester LPC</t>
  </si>
  <si>
    <t>205024712</t>
  </si>
  <si>
    <t>LESLEE R FORRESTER</t>
  </si>
  <si>
    <t>Lilyan C Smith-Moore dba Spectrum Counseling LLC</t>
  </si>
  <si>
    <t>473663592</t>
  </si>
  <si>
    <t xml:space="preserve">Linda Centurion dba Linda Centurion Somatic Therapy </t>
  </si>
  <si>
    <t>843791890</t>
  </si>
  <si>
    <t>LINDA M CENTURION</t>
  </si>
  <si>
    <t>03/01/2021</t>
  </si>
  <si>
    <t>Lisa Eisenbraun-Long, PMHNP</t>
  </si>
  <si>
    <t>LISA M LOEWENTHAL</t>
  </si>
  <si>
    <t>LORI J OLSON</t>
  </si>
  <si>
    <t>LYNN A ROBERTS</t>
  </si>
  <si>
    <t>MADILYN LONG</t>
  </si>
  <si>
    <t>Madilyn Long DBA Seasons Mental Health and Wellness</t>
  </si>
  <si>
    <t>863038769</t>
  </si>
  <si>
    <t>Maija Ryan</t>
  </si>
  <si>
    <t>464747557</t>
  </si>
  <si>
    <t>MAIJA RYAN</t>
  </si>
  <si>
    <t>MAX WILSON</t>
  </si>
  <si>
    <t>MAYGEN BLESSMAN</t>
  </si>
  <si>
    <t>McCoy Counseling Services, LLC</t>
  </si>
  <si>
    <t>Megan Lesowski DBA Hello Me Therapy LLC</t>
  </si>
  <si>
    <t>872408579</t>
  </si>
  <si>
    <t>MEGHAN M SMITH</t>
  </si>
  <si>
    <t>Meghan Smith DBA Meghan’s Place LLC</t>
  </si>
  <si>
    <t>843994456</t>
  </si>
  <si>
    <t>Melisa Alvarez Therapy LLC</t>
  </si>
  <si>
    <t>Melvin Lynn Hawkins LCSW dba Hawkins Counseling Services</t>
  </si>
  <si>
    <t>MICHAEL R REVELL</t>
  </si>
  <si>
    <t>Michael Vallejo</t>
  </si>
  <si>
    <t xml:space="preserve">Mighty Oak ABA LLC </t>
  </si>
  <si>
    <t>Mindful Support Services Inc dba Mindful Therapy Group</t>
  </si>
  <si>
    <t>273781010</t>
  </si>
  <si>
    <t>MINDFULNESS &amp; HEALTHY LIVING</t>
  </si>
  <si>
    <t>Miya Abbott, LCSW</t>
  </si>
  <si>
    <t>MIZUNA S ALLMAN</t>
  </si>
  <si>
    <t>MOUNTAIN VIEW MEDICAL CENTER</t>
  </si>
  <si>
    <t>MTOS HEALTH LLC</t>
  </si>
  <si>
    <t>Myco Van</t>
  </si>
  <si>
    <t xml:space="preserve">Myra Sicilia dba WellPath Counseling Services LLC </t>
  </si>
  <si>
    <t>825509639</t>
  </si>
  <si>
    <t>Nancy Holmes</t>
  </si>
  <si>
    <t>Nicole Falk dba I Am Well Therapy</t>
  </si>
  <si>
    <t>825303232</t>
  </si>
  <si>
    <t>Noah Carolan DBA Eastside Counseling Inc</t>
  </si>
  <si>
    <t>843987955</t>
  </si>
  <si>
    <t>Northwest ADHD Treatment Centers</t>
  </si>
  <si>
    <t>NTCares, LLC</t>
  </si>
  <si>
    <t>NURTURING MINDS LLC</t>
  </si>
  <si>
    <t>Nustreet Counseling LLC</t>
  </si>
  <si>
    <t>542232452</t>
  </si>
  <si>
    <t>DENIS OLESHKO</t>
  </si>
  <si>
    <t>Olson Pediatric Clinic</t>
  </si>
  <si>
    <t>931283174</t>
  </si>
  <si>
    <t xml:space="preserve">Open Minds Counseling and Hypnotherapy </t>
  </si>
  <si>
    <t>871236859</t>
  </si>
  <si>
    <t>Oregon Family Support Network</t>
  </si>
  <si>
    <t>Oregon Pediatrics - Happy Valley, PC</t>
  </si>
  <si>
    <t>Oregon Pediatrics - Meridian Park, LLC</t>
  </si>
  <si>
    <t>Oregon Pediatrics - NE Portland, PC</t>
  </si>
  <si>
    <t xml:space="preserve">Path to Bliss </t>
  </si>
  <si>
    <t>451083584</t>
  </si>
  <si>
    <t>Patrice Carrello PhD</t>
  </si>
  <si>
    <t>052626872</t>
  </si>
  <si>
    <t>Paul Sorenson</t>
  </si>
  <si>
    <t>Pearl Health Center</t>
  </si>
  <si>
    <t>Philippe Reisberg, LPC</t>
  </si>
  <si>
    <t>Portland Wellbeing LLC</t>
  </si>
  <si>
    <t>149061003</t>
  </si>
  <si>
    <t>WHITNEY PREECE</t>
  </si>
  <si>
    <t>PROFESSIONAL MENTAL HEALTH CARE PLLC</t>
  </si>
  <si>
    <t>NICOLE PROPHET</t>
  </si>
  <si>
    <t>Raising an Alternative Perspective Counseling and Consulting LLC (R.A.A.P.)</t>
  </si>
  <si>
    <t>Ramata Adebawo dba Nura Social Services</t>
  </si>
  <si>
    <t>800764913</t>
  </si>
  <si>
    <t>Rebecca C Hyman</t>
  </si>
  <si>
    <t>Rebecca Dorsey dba NW Mind Body Wellness LLC</t>
  </si>
  <si>
    <t>Restore Therapy LLC</t>
  </si>
  <si>
    <t>Robert Olsen Md LLC dba BestMind Behavioral Health</t>
  </si>
  <si>
    <t>464707899</t>
  </si>
  <si>
    <t xml:space="preserve">Rosemarie Hemmings DBA Black Therapist and Company LLC </t>
  </si>
  <si>
    <t>874240739</t>
  </si>
  <si>
    <t>Roza Kirilova Skenderova dba Portland Somatic Counseling</t>
  </si>
  <si>
    <t>832625449</t>
  </si>
  <si>
    <t>Ryan S Loiselle dba In Context, LLC</t>
  </si>
  <si>
    <t>831699343</t>
  </si>
  <si>
    <t>SALLY K GRADIN</t>
  </si>
  <si>
    <t>SALUS LLC</t>
  </si>
  <si>
    <t xml:space="preserve">Salus LLC </t>
  </si>
  <si>
    <t>364898937</t>
  </si>
  <si>
    <t xml:space="preserve">Sapphire Blue Behavioral Health Solutions </t>
  </si>
  <si>
    <t xml:space="preserve">Sarah Manlupig dba Eastside Child and Family LLC </t>
  </si>
  <si>
    <t>843700203</t>
  </si>
  <si>
    <t xml:space="preserve">Shanako M Devoll dba Healing Tides Counseling </t>
  </si>
  <si>
    <t>842458577</t>
  </si>
  <si>
    <t>Sheryl Ivey aka Sheryl Smoke</t>
  </si>
  <si>
    <t>SHIRA H AVIGAL</t>
  </si>
  <si>
    <t>12/15/2023</t>
  </si>
  <si>
    <t>Shoko Yamaguchi White</t>
  </si>
  <si>
    <t>Silverton Health dba Legacy Medical Group Mt Angel</t>
  </si>
  <si>
    <t>Sonya Strickland dba Courage to Heal Psychotherapy</t>
  </si>
  <si>
    <t>STACY A HUBBARD</t>
  </si>
  <si>
    <t xml:space="preserve">Stacy Lawhead dba Interpersonal Growth Organization </t>
  </si>
  <si>
    <t>Stephanie Garneaux dba Emerging Path Counseling, LLC</t>
  </si>
  <si>
    <t>CRYSTAL SUARENZO</t>
  </si>
  <si>
    <t>01/09/2023</t>
  </si>
  <si>
    <t>SunRise ABA of Oregon</t>
  </si>
  <si>
    <t xml:space="preserve">Tan Oak Wellness Services </t>
  </si>
  <si>
    <t>Tara Candela dba Presence of Mind, LLC</t>
  </si>
  <si>
    <t>Tara Crowley, LCSW</t>
  </si>
  <si>
    <t>Tera Wolin dba Therapy 4 Change</t>
  </si>
  <si>
    <t>453688760</t>
  </si>
  <si>
    <t>TERRIE M HAWORTH</t>
  </si>
  <si>
    <t>THE CHILDREN'S CLINIC</t>
  </si>
  <si>
    <t>The Children's Clinic (Newberg, Portland, Tualatin)</t>
  </si>
  <si>
    <t>930682029</t>
  </si>
  <si>
    <t xml:space="preserve">The Healing Haven LLC </t>
  </si>
  <si>
    <t>833444721</t>
  </si>
  <si>
    <t>Thelma Vega, LPC</t>
  </si>
  <si>
    <t>THERSON, VANESSA N</t>
  </si>
  <si>
    <t>Toeney Flowers dba Nspire Services</t>
  </si>
  <si>
    <t>TONYA S ESCOBAR</t>
  </si>
  <si>
    <t>Valera Medical PC</t>
  </si>
  <si>
    <t>844731421</t>
  </si>
  <si>
    <t>VALERA MEDICAL PC</t>
  </si>
  <si>
    <t>Vanessa Washington dba Sankofa Counseling LLC</t>
  </si>
  <si>
    <t>Washington County Department of Public Health</t>
  </si>
  <si>
    <t>Well Life Family Medicine LLC dba Willamette Valley Weight Loss LLC</t>
  </si>
  <si>
    <t>822803761</t>
  </si>
  <si>
    <t>WELLPATH COUNSELING SERVICES LLC</t>
  </si>
  <si>
    <t xml:space="preserve">Wendy Hall Curtis, Live Grow Transform </t>
  </si>
  <si>
    <t>460676302</t>
  </si>
  <si>
    <t xml:space="preserve">Westside Behavior Therapy, LLC </t>
  </si>
  <si>
    <t xml:space="preserve">Westside Pediatric Clinic </t>
  </si>
  <si>
    <t>Whitney Preece Crofut dba Whitney Preece, LPC</t>
  </si>
  <si>
    <t>540047192</t>
  </si>
  <si>
    <t>WILL WALKER LCISW LLC</t>
  </si>
  <si>
    <t>Willamette Falls Pediatric Group</t>
  </si>
  <si>
    <t>205058015</t>
  </si>
  <si>
    <t>Willamette Health &amp; Wellness</t>
  </si>
  <si>
    <t>Willamette Valley Family Center, LLC</t>
  </si>
  <si>
    <t>William Walker dba Will Walker LCISW LLC</t>
  </si>
  <si>
    <t xml:space="preserve">Wilson Family Services LLC  </t>
  </si>
  <si>
    <t>Women's Healthcare Associates</t>
  </si>
  <si>
    <t>Adelante Mujeres</t>
  </si>
  <si>
    <t>030473181</t>
  </si>
  <si>
    <t>Annie Zander - Sandy Counseling Center</t>
  </si>
  <si>
    <t>Avery Psychiatric Care, LLC</t>
  </si>
  <si>
    <t>Chineze J. Martinez dba Just Keep Moving Clinical Services, LLC</t>
  </si>
  <si>
    <t>Enrich Therapy LLC</t>
  </si>
  <si>
    <t>Erica B. Martin dba Compassionate Therapy, LLC</t>
  </si>
  <si>
    <t>Hans Woicke dba Woicketherapy LLC</t>
  </si>
  <si>
    <t>Heather Pierce dba Riding Waves Counseling</t>
  </si>
  <si>
    <t>Julie A Collura dba Creative Change Works, LLC</t>
  </si>
  <si>
    <t>Julie Cavese dba Pdx-Therapy</t>
  </si>
  <si>
    <t>Karee Powers dba Empower Therapy Group</t>
  </si>
  <si>
    <t xml:space="preserve">Kimberly D. Dockery dba Planted in Wellness </t>
  </si>
  <si>
    <t>Marlo Jinxi Caddel dba Black Sheep Therapy LLC</t>
  </si>
  <si>
    <t>Oregon City Counseling LLC</t>
  </si>
  <si>
    <t>Oyen LLC dba Oyen Emotional Wellness Center</t>
  </si>
  <si>
    <t>Ramiro Romo Jr. dba Kyokan Therapy, LLC</t>
  </si>
  <si>
    <t>Rooted Mental Health</t>
  </si>
  <si>
    <t>Sally Gradin LCSW LLC</t>
  </si>
  <si>
    <t>Second Growth Counseling</t>
  </si>
  <si>
    <t>Todd Karakashian dba Todd Karakashian PMHNP LLC</t>
  </si>
  <si>
    <t>BLACK, ASHLIE L</t>
  </si>
  <si>
    <t>04/01/2024</t>
  </si>
  <si>
    <t>BLOSSOM COUNSELING LLC</t>
  </si>
  <si>
    <t>05/01/2024</t>
  </si>
  <si>
    <t>BRIGHTSIDE MEDICAL OF MICHIGAN PC</t>
  </si>
  <si>
    <t>05/20/2024</t>
  </si>
  <si>
    <t>COLORADO INNOVATIVE SERVICES LLC DBA MINDHUES</t>
  </si>
  <si>
    <t>04/15/2024</t>
  </si>
  <si>
    <t>FALK, NICOLE M</t>
  </si>
  <si>
    <t>GUILLAUME COUNSELING SERVICES PC</t>
  </si>
  <si>
    <t>05/08/2024</t>
  </si>
  <si>
    <t>HAWTHORNE HEALING CENTER LLC</t>
  </si>
  <si>
    <t>JACKSON, RACHAEL</t>
  </si>
  <si>
    <t>MANGATA WELLNESS INC</t>
  </si>
  <si>
    <t>MINDFUL THERAPY GROUP</t>
  </si>
  <si>
    <t>NIGHTINGALE, ALISON L</t>
  </si>
  <si>
    <t>PHILLIPS, HEATHER L</t>
  </si>
  <si>
    <t>SUBLIME BEHAVIORAL AND WELLNESS CLINIC LLC</t>
  </si>
  <si>
    <t>UMBRELLA COUNSELING SERVICES</t>
  </si>
  <si>
    <t>04/10/2024</t>
  </si>
  <si>
    <t>ZUSCHLAG, LAURA</t>
  </si>
  <si>
    <r>
      <t xml:space="preserve">Provider Name
</t>
    </r>
    <r>
      <rPr>
        <sz val="12"/>
        <rFont val="Calibri"/>
        <family val="2"/>
        <scheme val="minor"/>
      </rPr>
      <t>typically organizations that hold a Certificate of Approval</t>
    </r>
    <r>
      <rPr>
        <b/>
        <sz val="12"/>
        <rFont val="Calibri"/>
        <family val="2"/>
        <scheme val="minor"/>
      </rPr>
      <t xml:space="preserve">
</t>
    </r>
  </si>
  <si>
    <t xml:space="preserve"> Tax ID </t>
  </si>
  <si>
    <r>
      <t xml:space="preserve">COA </t>
    </r>
    <r>
      <rPr>
        <sz val="12"/>
        <rFont val="Calibri"/>
        <family val="2"/>
        <scheme val="minor"/>
      </rPr>
      <t>= delegated credentialing</t>
    </r>
    <r>
      <rPr>
        <b/>
        <sz val="12"/>
        <rFont val="Calibri"/>
        <family val="2"/>
        <scheme val="minor"/>
      </rPr>
      <t xml:space="preserve">
Not COA</t>
    </r>
    <r>
      <rPr>
        <sz val="12"/>
        <rFont val="Calibri"/>
        <family val="2"/>
        <scheme val="minor"/>
      </rPr>
      <t xml:space="preserve"> = CareOregon credentialed</t>
    </r>
  </si>
  <si>
    <r>
      <t xml:space="preserve">Mental or Mental/SUD
</t>
    </r>
    <r>
      <rPr>
        <sz val="12"/>
        <rFont val="Calibri"/>
        <family val="2"/>
        <scheme val="minor"/>
      </rPr>
      <t>under construction</t>
    </r>
  </si>
  <si>
    <t>A Village for One</t>
  </si>
  <si>
    <t xml:space="preserve">COA </t>
  </si>
  <si>
    <t>Acadia Northwest</t>
  </si>
  <si>
    <t>Addictions Recovery Center</t>
  </si>
  <si>
    <t>Advance Treatment Center, LLC</t>
  </si>
  <si>
    <t>Albertina Kerr Centers</t>
  </si>
  <si>
    <t>Alliance Counseling Center, Inc</t>
  </si>
  <si>
    <t>Anne Cuthbert Counseling, LLC dba Food Is Not The Enemy</t>
  </si>
  <si>
    <t>COA</t>
  </si>
  <si>
    <t>Anrey W Wang dba Whole Presence Counseling</t>
  </si>
  <si>
    <t>823984605</t>
  </si>
  <si>
    <t>ANREY WANG</t>
  </si>
  <si>
    <t>Asian Health and Service Center</t>
  </si>
  <si>
    <t xml:space="preserve">Balance Center for Children and Families LLC </t>
  </si>
  <si>
    <t>Barcelona Counseling, LLC dba Gemma-Escale Presaque LPC</t>
  </si>
  <si>
    <t>BestCare Treatment Services, Inc</t>
  </si>
  <si>
    <t xml:space="preserve">Boys and Girls Aid Society of Oregon dba Boys and Girls Aid </t>
  </si>
  <si>
    <t>Bridges to Change, Inc</t>
  </si>
  <si>
    <t>Brightways Counseling Group at Woodburn LLC</t>
  </si>
  <si>
    <t>862598131</t>
  </si>
  <si>
    <t>Brightways Counseling Group LLC</t>
  </si>
  <si>
    <t xml:space="preserve">822612511 </t>
  </si>
  <si>
    <t>BRITTANY RUSS CLINICAL SOCIAL WORK AND THERAPY SERVICES</t>
  </si>
  <si>
    <t>CAMERON TAYLOR</t>
  </si>
  <si>
    <t>Carrie Love Taylor dba C. Love Therapeutic Care LLC</t>
  </si>
  <si>
    <t>881624733</t>
  </si>
  <si>
    <t>CARRIE M LOVE-TAYLOR</t>
  </si>
  <si>
    <t xml:space="preserve">Cascadia Behavioral Healthcare </t>
  </si>
  <si>
    <t>Catholic Charities</t>
  </si>
  <si>
    <t>Catholic Community Services of Western Washington</t>
  </si>
  <si>
    <t xml:space="preserve">Central City Concern </t>
  </si>
  <si>
    <t>Charlie Health</t>
  </si>
  <si>
    <t>Christina W. Enticknap, LPC, LLC</t>
  </si>
  <si>
    <t>Clackamas County Community Health dba Clackamas County Beavercreek</t>
  </si>
  <si>
    <t>Clackamas County Community Health dba Gladstone Community clinic</t>
  </si>
  <si>
    <t>Clackamas County Community Health dba Hilltop Behavioral Health Clinic</t>
  </si>
  <si>
    <t>Clackamas County Community Health dba Sandy Behavioral Health Center</t>
  </si>
  <si>
    <t>Clackamas County Community Health dba Stewart Behavioral Health Center</t>
  </si>
  <si>
    <t>Clackamas County Community Health dba Sunnyside Health Clinic</t>
  </si>
  <si>
    <t>Clackamas Women's Services Oregon City</t>
  </si>
  <si>
    <t>CODA, Inc.</t>
  </si>
  <si>
    <t>Columbia Community Mental Health Addictions Outpatient</t>
  </si>
  <si>
    <t>Columbia Community Mental Health Bridge to Pathways</t>
  </si>
  <si>
    <t>Columbia Community Mental Health Jordan Center</t>
  </si>
  <si>
    <t>Columbia Community Mental Health Outpatient</t>
  </si>
  <si>
    <t xml:space="preserve">Columbia Community Mental Health Pathways </t>
  </si>
  <si>
    <t>ColumbiaCare Services - Beckett Center</t>
  </si>
  <si>
    <t>ColumbiaCare Services - Central Clinic</t>
  </si>
  <si>
    <t>ColumbiaCare Services - Downtown</t>
  </si>
  <si>
    <t>ColumbiaCare Services - Intensive Case Management</t>
  </si>
  <si>
    <t>ColumbiaCare Services - Swing Lane</t>
  </si>
  <si>
    <t>Confederated Tribes of Grand Ronde</t>
  </si>
  <si>
    <t>CONNECTING HOPE COUNSELING SVCS INC</t>
  </si>
  <si>
    <t xml:space="preserve">Connecting Hope Counseling Svcs, Inc </t>
  </si>
  <si>
    <t>841901314</t>
  </si>
  <si>
    <t>CRC Health Oregon, Inc dba Allied Health Services Belmont</t>
  </si>
  <si>
    <t>CRC Health Oregon, Inc dba Allied Health Services East</t>
  </si>
  <si>
    <t>CRC Health Oregon, Inc dba Allied Health Services Medford</t>
  </si>
  <si>
    <t>CRC Health Oregon, Inc dba Allied Health Services Portland</t>
  </si>
  <si>
    <t>CRC Health Oregon, Inc dba Allied Health Services Tigard</t>
  </si>
  <si>
    <t>CRC Health Oregon, Inc dba Willamette Valley Treatment Center</t>
  </si>
  <si>
    <t>Crossroads Treatment and Counseling Services, LLC</t>
  </si>
  <si>
    <t>DEIRDRE J RUNDLE</t>
  </si>
  <si>
    <t>Dmitri Dosamantes, LMFT</t>
  </si>
  <si>
    <t xml:space="preserve">Eastern Oregon Alcoholism Foundation, Inc. </t>
  </si>
  <si>
    <t>Family Roots Therapy</t>
  </si>
  <si>
    <t>Fora Health Treatment &amp; Recovery</t>
  </si>
  <si>
    <t>FOUREIGHT TRANSITIONS LLC</t>
  </si>
  <si>
    <t>Full Spectrum Therapy LLC</t>
  </si>
  <si>
    <t>820909326</t>
  </si>
  <si>
    <t>Holistic Community Therapy LLC</t>
  </si>
  <si>
    <t xml:space="preserve">Holistic Healing Behavioral Healthcare </t>
  </si>
  <si>
    <t>Inner Journey Healing Arts</t>
  </si>
  <si>
    <t>Integrated Health Clinic</t>
  </si>
  <si>
    <t>Integrated Health Clinic Eugene</t>
  </si>
  <si>
    <t>Integrated Health Clinic NE</t>
  </si>
  <si>
    <t>Integrative Trauma Treatment Center</t>
  </si>
  <si>
    <t xml:space="preserve">Joann Lundberg dba Joann Lundberg LPC PC </t>
  </si>
  <si>
    <t>JULIA B HAYS</t>
  </si>
  <si>
    <t xml:space="preserve">Julia B Hays dba Julia Hays Counseling LLC </t>
  </si>
  <si>
    <t>871863268</t>
  </si>
  <si>
    <t>Kartini Clinic, PC</t>
  </si>
  <si>
    <t>Kinship House</t>
  </si>
  <si>
    <t>Lake Oswego Counseling Center</t>
  </si>
  <si>
    <t>Lara C. Cannon dba ADHD Child and Family Services</t>
  </si>
  <si>
    <t>833518933</t>
  </si>
  <si>
    <t>Lara Simone D'Amore</t>
  </si>
  <si>
    <t>Larsen Sanchez Psychology, LLC dba Portland Mental Health and Wellness</t>
  </si>
  <si>
    <t>Legacy Clinic LLC</t>
  </si>
  <si>
    <t>Legacy Clinic St Helens</t>
  </si>
  <si>
    <t>Legacy Emanuel Adult Psych Unit</t>
  </si>
  <si>
    <t>Legacy Emanuel Hospital &amp; Health Center</t>
  </si>
  <si>
    <t>Legacy Emanuel Providers</t>
  </si>
  <si>
    <t>Legacy Good Samaritan</t>
  </si>
  <si>
    <t>Legacy Good Samaritan Hospital &amp; Medical Center</t>
  </si>
  <si>
    <t>Legacy Good Samaritan Hospital DPP</t>
  </si>
  <si>
    <t>Legacy Meridian Park</t>
  </si>
  <si>
    <t>Legacy Meridian Park Hospital</t>
  </si>
  <si>
    <t>Legacy Mt Hood Medical Center</t>
  </si>
  <si>
    <t>Legacy Mt Hood Providers</t>
  </si>
  <si>
    <t>Legacy Unity Center Adolescent Psychiatric Unit</t>
  </si>
  <si>
    <t>Legacy Unity Center for Behavioral Health</t>
  </si>
  <si>
    <t>Lifeline Connections</t>
  </si>
  <si>
    <t>Lifespan Psychiatric Consulting LLC</t>
  </si>
  <si>
    <t>LifeStance Health Gladstone Bldg A</t>
  </si>
  <si>
    <t>Lifeways, Inc - Lifeways Recovery Center</t>
  </si>
  <si>
    <t>Lifeways, Inc - McNary Place</t>
  </si>
  <si>
    <t>Lifeways, Inc - Ontario</t>
  </si>
  <si>
    <t>Lifeways, Inc - Pendleton</t>
  </si>
  <si>
    <t>Lifeworks Northwest</t>
  </si>
  <si>
    <t>Linktherapy, LLC</t>
  </si>
  <si>
    <t>Lori J Olson</t>
  </si>
  <si>
    <t>873002445</t>
  </si>
  <si>
    <t>Lutheran Community Services of the Northwest - Portland</t>
  </si>
  <si>
    <t>Madrona Recovery Center Inc dba Madrona recovery Inc</t>
  </si>
  <si>
    <t>Matthew Newey LPC</t>
  </si>
  <si>
    <t>811130398</t>
  </si>
  <si>
    <t>MATTHEW S NEWEY</t>
  </si>
  <si>
    <t>Megan Geary dba Cascade Counseling and Consulting LLC</t>
  </si>
  <si>
    <t>Metro Treatment of Oregon, LP dba Portland Metro Treatment Center</t>
  </si>
  <si>
    <t>Michala Senarsky</t>
  </si>
  <si>
    <t>Mind Solutions LLC</t>
  </si>
  <si>
    <t>834363498</t>
  </si>
  <si>
    <t>MIND SOLUTIONS LLC</t>
  </si>
  <si>
    <t>Mindsights, PC</t>
  </si>
  <si>
    <t>Modus Vivendi LLC</t>
  </si>
  <si>
    <t>Morrison Child &amp; Family Services</t>
  </si>
  <si>
    <t>Mountain Crest Counseling, LLC</t>
  </si>
  <si>
    <t>Multnomah County Health Department</t>
  </si>
  <si>
    <t>Naiya Singh dba Safe Journeys LLC</t>
  </si>
  <si>
    <t>NARA NW Indian Health Clinic</t>
  </si>
  <si>
    <t>NARA NW Totem Lodge</t>
  </si>
  <si>
    <t>NARA NW Wellness Center</t>
  </si>
  <si>
    <t>Native American Rehabilitation Association of the Northwest, Inc</t>
  </si>
  <si>
    <t>Neurotherapeutic Pediatric Therapies - Canby</t>
  </si>
  <si>
    <t>Neurotherapeutic Pediatric Therapies - Clackamas</t>
  </si>
  <si>
    <t>Neurotherapeutic Pediatric Therapies, Inc</t>
  </si>
  <si>
    <t>New Directions Northwest Inc</t>
  </si>
  <si>
    <t>New Narrative</t>
  </si>
  <si>
    <t>Northwest Counseling Associates, LLC</t>
  </si>
  <si>
    <t>Northwest Family Services</t>
  </si>
  <si>
    <t>Northwest Treatment, LLC</t>
  </si>
  <si>
    <t>OHSU Family Health Center at Gabriel Park</t>
  </si>
  <si>
    <t>OHSU Family Medicine at South Waterfront</t>
  </si>
  <si>
    <t>OHSU Psychiatry Powell</t>
  </si>
  <si>
    <t xml:space="preserve">OHSU Universty Professional Services </t>
  </si>
  <si>
    <t>OHSU Universty Professional Services Avel Gordly</t>
  </si>
  <si>
    <t>OHSU Universty Professional Services in Salem</t>
  </si>
  <si>
    <t>OHSU Universty Professional Services in Springfield</t>
  </si>
  <si>
    <t>Options Counseling Services of Oregon</t>
  </si>
  <si>
    <t>Oregon Change Clinic</t>
  </si>
  <si>
    <t>OREGON DIRECTIONS LLC</t>
  </si>
  <si>
    <t>Oregon Directions, LLC</t>
  </si>
  <si>
    <t>872387960</t>
  </si>
  <si>
    <t>Outside In - Downtown</t>
  </si>
  <si>
    <t>Outside In - Eastside</t>
  </si>
  <si>
    <t>Owl's Nest North Therapy Joint LLC</t>
  </si>
  <si>
    <t>Pacific Alcohol and Drug Counseling Inc.</t>
  </si>
  <si>
    <t>Pacific University - Pacific Psychology and Comprehensive Health Clinic</t>
  </si>
  <si>
    <t>Pacific University - Pacific Psychology and Comprehensive Health Clinic - Hillsboro</t>
  </si>
  <si>
    <t>Parenting with Intent</t>
  </si>
  <si>
    <t>Parrott Creek Child and Family Services</t>
  </si>
  <si>
    <t>PMG AT MARYS WOODS</t>
  </si>
  <si>
    <t>PMG AT ST VINCENT</t>
  </si>
  <si>
    <t>PMG BETHANY</t>
  </si>
  <si>
    <t>PMG BRIDGEPORT</t>
  </si>
  <si>
    <t>PMG BRIDGEPORT IMMEDIATE CARE</t>
  </si>
  <si>
    <t>PMG CANBY FAMILY MEDICINE</t>
  </si>
  <si>
    <t>PMG CASCADE</t>
  </si>
  <si>
    <t>PMG CLACKAMAS</t>
  </si>
  <si>
    <t>PMG GATEWAY</t>
  </si>
  <si>
    <t>PMG GATEWAY FAMILY AND COMMUNITY MEDICINE</t>
  </si>
  <si>
    <t>PMG GLISAN</t>
  </si>
  <si>
    <t>PMG GRESHAM</t>
  </si>
  <si>
    <t>PMG HAPPY VALLEY</t>
  </si>
  <si>
    <t>PMG HILLSBORO</t>
  </si>
  <si>
    <t>PMG MERCANTILE</t>
  </si>
  <si>
    <t>PMG MILWAUKIE FAMILY MEDICINE</t>
  </si>
  <si>
    <t>PMG MOLALLA</t>
  </si>
  <si>
    <t>PMG NEWBERG PRIMARY CARE</t>
  </si>
  <si>
    <t>PMG NORTH PORTLAND FAMILY &amp; COMMUNITY MEDICINE</t>
  </si>
  <si>
    <t>PMG NORTHEAST</t>
  </si>
  <si>
    <t>PMG OR SYSTEM TELEHEALTH</t>
  </si>
  <si>
    <t>PMG ORENCO</t>
  </si>
  <si>
    <t>PMG SCHOLLS</t>
  </si>
  <si>
    <t>PMG SCHOLLS IMMEDIATE CARE</t>
  </si>
  <si>
    <t>PMG SCHOLLS PEDIATRICS</t>
  </si>
  <si>
    <t>PMG SHERWOOD</t>
  </si>
  <si>
    <t>PMG SHERWOOD IMMEDIATE CARE</t>
  </si>
  <si>
    <t>PMG SOUTHEAST FAMILY MEDICINE</t>
  </si>
  <si>
    <t>PMG SOUTHWEST PEDIATRIC CLINIC</t>
  </si>
  <si>
    <t>PMG SUNSET INTERNAL MEDICINE</t>
  </si>
  <si>
    <t>PMG TANASBOURNE</t>
  </si>
  <si>
    <t>PMG TANASBOURNE IMMEDIATE CARE</t>
  </si>
  <si>
    <t>PMG THE PLAZA</t>
  </si>
  <si>
    <t>PMG WILSONVILLE</t>
  </si>
  <si>
    <t>Portland DBT Institute, Inc</t>
  </si>
  <si>
    <t xml:space="preserve">Portland Psychotherapy Clinic Research and Training Center PC dba Portland Psychotherapy </t>
  </si>
  <si>
    <t>Portland Trauma Counseling, LLC dba Connective Therapy Collective</t>
  </si>
  <si>
    <t>Positive Behavior Supports Corporation</t>
  </si>
  <si>
    <t xml:space="preserve">Precision Mental Performance LLC dba NeuStart Psychiatry </t>
  </si>
  <si>
    <t xml:space="preserve">Project Quest - Quest Center for Integrative Health </t>
  </si>
  <si>
    <t>PROVIDENCE CHILDREN'S DEVELOPMENT INSTITUTE AT CHILD CENTER</t>
  </si>
  <si>
    <t>PROVIDENCE CONNECTIONS MEDICAL GROUP</t>
  </si>
  <si>
    <t>PROVIDENCE HOME HEALTH</t>
  </si>
  <si>
    <t>PROVIDENCE HOOD RIVER MEMORIAL HOSPITAL - PROFESSIONAL</t>
  </si>
  <si>
    <t>PROVIDENCE HOSPITALISTS WEST</t>
  </si>
  <si>
    <t>PROVIDENCE MEDFORD MEDICAL CENTER - PROFESSIONAL</t>
  </si>
  <si>
    <t>PROVIDENCE MEDICAL GROUP CENTRAL POINT</t>
  </si>
  <si>
    <t>PROVIDENCE MEDICAL GROUP EAGLE POINT</t>
  </si>
  <si>
    <t>PROVIDENCE MEDICAL GROUP MEDFORD MEDICAL STEWART MEADOWS</t>
  </si>
  <si>
    <t>PROVIDENCE MILWAUKIE HOSPITAL - GERIATRIC PSYCHIATRIC UNIT</t>
  </si>
  <si>
    <t>PROVIDENCE NEUROLOGICAL SPECIALTIES EAST</t>
  </si>
  <si>
    <t>PROVIDENCE PORTLAND MEDICAL CENTER - PROFESSIONAL</t>
  </si>
  <si>
    <t>PROVIDENCE PORTLAND MEDICAL CENTER PSYCH UNIT</t>
  </si>
  <si>
    <t>PROVIDENCE PSYCHIATRY EAST</t>
  </si>
  <si>
    <t>PROVIDENCE PSYCHIATRY WEST</t>
  </si>
  <si>
    <t>PROVIDENCE SEASIDE CLINIC</t>
  </si>
  <si>
    <t>PROVIDENCE ST VINCENT HEART CLINICS CARDIOLOGY</t>
  </si>
  <si>
    <t>PROVIDENCE ST VINCENT MEDICAL CENTER</t>
  </si>
  <si>
    <t>PROVIDENCE ST VINCENT MEDICAL CENTER - PROFESSIONAL</t>
  </si>
  <si>
    <t>PROVIDENCE WARRENTON CLINIC</t>
  </si>
  <si>
    <t>PROVIDENCE WF MC CHILD/ADOLESCENT OUTPATIENT PSYCHIATRY</t>
  </si>
  <si>
    <t>PROVIDENCE WILLAMETTE FALLS HOSPITAL</t>
  </si>
  <si>
    <t>PROVIDENCE WOMENS CLINIC EAST PORTLAND</t>
  </si>
  <si>
    <t>PSYCHOLOGY AND WELLNESS GROUP LLC - TIGARD</t>
  </si>
  <si>
    <t>Psychology and Wellness Group PDX LLC</t>
  </si>
  <si>
    <t>813171462</t>
  </si>
  <si>
    <t>Rainrock Treatment Center, LLC</t>
  </si>
  <si>
    <t>Rainrock Treatment Center, LLC - West Linn</t>
  </si>
  <si>
    <t>Reaching In Serving Kids and Families, LLC</t>
  </si>
  <si>
    <t>Recovery Works Northwest</t>
  </si>
  <si>
    <t>Rimrock Trails Treatment Services</t>
  </si>
  <si>
    <t>ROOTS THERAPY NW LLC</t>
  </si>
  <si>
    <t>10/01/2022</t>
  </si>
  <si>
    <t xml:space="preserve">Roots Therapy NW LLC </t>
  </si>
  <si>
    <t>861600342</t>
  </si>
  <si>
    <t>Rosanne Marmor LCSW dba Pulse Wellness</t>
  </si>
  <si>
    <t>ROSEBURG THERAPY LLC</t>
  </si>
  <si>
    <t>Roseburg Therapy, LLC</t>
  </si>
  <si>
    <t>824004485</t>
  </si>
  <si>
    <t>Roxanne Mossman</t>
  </si>
  <si>
    <t>Sarah Dobey dba Head &amp; Heart Therapy LLC</t>
  </si>
  <si>
    <t>Sawyer Salameh dba Portland Therapy Project LLC</t>
  </si>
  <si>
    <t>Sawyer Salameh dba Rugged Heart LLC</t>
  </si>
  <si>
    <t>Sequoia Mental Health Services</t>
  </si>
  <si>
    <t>Serenity Lane</t>
  </si>
  <si>
    <t>Sharnissa T. Secrett dba Cemented Rose Therapeutics, LLC</t>
  </si>
  <si>
    <t>Shoreline Counseling LLC</t>
  </si>
  <si>
    <t>472854501</t>
  </si>
  <si>
    <t>SHORELINE COUNSELING LLC</t>
  </si>
  <si>
    <t>01/01/2024</t>
  </si>
  <si>
    <t>Solutions Group NW LLC</t>
  </si>
  <si>
    <t>Sprout Therapy PDX LLC</t>
  </si>
  <si>
    <t>St. Mary's Home for Boys</t>
  </si>
  <si>
    <t>Teen Challenge International Pacific Northwest Centers</t>
  </si>
  <si>
    <t xml:space="preserve">Telecare Treatment Services Multnomah </t>
  </si>
  <si>
    <t>TERA H WOLIN</t>
  </si>
  <si>
    <t xml:space="preserve">Teras Intervention and Counseling, Inc. </t>
  </si>
  <si>
    <t>The DBT Clinic, PC</t>
  </si>
  <si>
    <t>The Power House RDTC</t>
  </si>
  <si>
    <t>Tiffany Ketterman LLC dba Health Allies Counseling</t>
  </si>
  <si>
    <t>475291235</t>
  </si>
  <si>
    <t>Trillium Family Services - Edwards School Day Program</t>
  </si>
  <si>
    <t>Trillium Family Services - Parry Center for Children</t>
  </si>
  <si>
    <t>Virginia Garcia Beaverton</t>
  </si>
  <si>
    <t>Virginia Garcia Beaverton High School</t>
  </si>
  <si>
    <t>Virginia Garcia Cornelius</t>
  </si>
  <si>
    <t>Virginia Garcia Forest Grove High School</t>
  </si>
  <si>
    <t>Virginia Garcia Hillsboro</t>
  </si>
  <si>
    <t>Virginia Garcia McMinnville</t>
  </si>
  <si>
    <t>Virginia Garcia Newberg Clinic</t>
  </si>
  <si>
    <t>Virginia Garcia Tigard High School</t>
  </si>
  <si>
    <t xml:space="preserve">Volunteers of America Oregon </t>
  </si>
  <si>
    <t xml:space="preserve">West Linn Clementine, Inc. dba Clementine Portland </t>
  </si>
  <si>
    <t>Willamette Family, Inc.</t>
  </si>
  <si>
    <t>Wolf Pack Consulting and Therapeutic Services, LLC</t>
  </si>
  <si>
    <t>Youth Villages, Inc.</t>
  </si>
  <si>
    <t>JOHNSON, RUE</t>
  </si>
  <si>
    <t>05/15/2024</t>
  </si>
  <si>
    <t>QUIET MIND COUNSELING SERVICES  LLC</t>
  </si>
  <si>
    <r>
      <t xml:space="preserve">CareOregon Fee Schedule - </t>
    </r>
    <r>
      <rPr>
        <b/>
        <u/>
        <sz val="14"/>
        <color theme="1"/>
        <rFont val="Calibri"/>
        <family val="2"/>
        <scheme val="minor"/>
      </rPr>
      <t>Noncontracted</t>
    </r>
    <r>
      <rPr>
        <b/>
        <sz val="14"/>
        <color theme="1"/>
        <rFont val="Calibri"/>
        <family val="2"/>
        <scheme val="minor"/>
      </rPr>
      <t xml:space="preserve">
for Mental Health and Culturally and Linguistically Specific Services (CLSS) provided to Health Share of Oregon members - </t>
    </r>
    <r>
      <rPr>
        <b/>
        <i/>
        <sz val="14"/>
        <color theme="1"/>
        <rFont val="Calibri"/>
        <family val="2"/>
        <scheme val="minor"/>
      </rPr>
      <t>effective 06/01/2024</t>
    </r>
  </si>
  <si>
    <t>Time/Units</t>
  </si>
  <si>
    <r>
      <t xml:space="preserve">CareOregon Fee Schedule - </t>
    </r>
    <r>
      <rPr>
        <b/>
        <u/>
        <sz val="14"/>
        <color theme="1"/>
        <rFont val="Calibri"/>
        <family val="2"/>
        <scheme val="minor"/>
      </rPr>
      <t>Noncontracted</t>
    </r>
    <r>
      <rPr>
        <b/>
        <sz val="14"/>
        <color theme="1"/>
        <rFont val="Calibri"/>
        <family val="2"/>
        <scheme val="minor"/>
      </rPr>
      <t xml:space="preserve">
for SUD, Integrated Co-Occurring Disorder (ICD), and Culturally and Linguistically Specific Services (CLSS) provided to Health Share of Oregon members - </t>
    </r>
    <r>
      <rPr>
        <b/>
        <i/>
        <sz val="14"/>
        <color theme="1"/>
        <rFont val="Calibri"/>
        <family val="2"/>
        <scheme val="minor"/>
      </rPr>
      <t>effective 06/01/2024</t>
    </r>
  </si>
  <si>
    <r>
      <t xml:space="preserve">• A Hope for Autism 
• Autism Learning Partners 
• Behavioral Learning Network – Oregon 
• Center for Social Dynamics Inc 
• Centria Healthcare, LLC 
• Climb Behavioral Solutions LLC 
• Connections PDX, LLC 
• Early Autism Services 
• Elena Marie Ali dba Embracing Autism ABA LLC
• Footprints Behavioral Intervention 
• Franchesca Moore dba Moore Therapy Services LLC
• Golden Flower Behavioral Health Services LLC
• LifeStance Health
• Mighty Oak ABA LLC 
• Positive Behavior Supports 
• </t>
    </r>
    <r>
      <rPr>
        <b/>
        <sz val="11"/>
        <color theme="1"/>
        <rFont val="Calibri"/>
        <family val="2"/>
        <scheme val="minor"/>
      </rPr>
      <t>Starlight Behavioral Health LLC</t>
    </r>
    <r>
      <rPr>
        <sz val="11"/>
        <color theme="1"/>
        <rFont val="Calibri"/>
        <family val="2"/>
        <scheme val="minor"/>
      </rPr>
      <t xml:space="preserve">
• SunRise ABA of Oregon 
• The Estuary Center
• Westside Behavior Therapy, LLC </t>
    </r>
  </si>
  <si>
    <r>
      <rPr>
        <b/>
        <sz val="11"/>
        <color theme="1"/>
        <rFont val="Calibri"/>
        <family val="2"/>
        <scheme val="minor"/>
      </rPr>
      <t>AMY DAHLA, LPC, LLCN</t>
    </r>
    <r>
      <rPr>
        <sz val="11"/>
        <color theme="1"/>
        <rFont val="Calibri"/>
        <family val="2"/>
        <scheme val="minor"/>
      </rPr>
      <t xml:space="preserve">; BLACK SHEEP THERAPY LLC -- Marlo JinxiCaddel DBA ; BLKJADE MENTAL WELLNESS LLC ;  </t>
    </r>
    <r>
      <rPr>
        <b/>
        <sz val="11"/>
        <color theme="1"/>
        <rFont val="Calibri"/>
        <family val="2"/>
        <scheme val="minor"/>
      </rPr>
      <t>BODY BASED HEALING AND RECOVERY -- Christine Finucane DBA</t>
    </r>
    <r>
      <rPr>
        <sz val="11"/>
        <color theme="1"/>
        <rFont val="Calibri"/>
        <family val="2"/>
        <scheme val="minor"/>
      </rPr>
      <t>; BRIDGES TO CHANGE ;  BRIDGETOWN COUNSELING &amp; CONSULTING SERVICES LLC ;  CATHOLIC COMMUNITY SERVICES OF WESTERN WASHINGTON ;  CHARLIE HEALTH ; COLUMBIA COMMUNITY MENTAL HEALTH ;  COMPREHENSIVE EARLY AUTISM SERVICES LLC ;  CHRISTINE FINUCANE ;  DENIS OLESHKO ; DESTRY STONER DBA MEANINGFUL THERAPY SOLUTIONS ;  AUTHENTIC MEANING THERAPY -- EMILY BRYAN DBA ; FJORD COUNSELING LLC ;  GOLDEN FLOWER BEHAVIOR HEALTH SERVICES LLC ;  HAWKINS COUNSELNG SERVICES ;  JOAN ARBOR ;  JOURNEY TO DISCOVERY  COUNSELING LLC -- Lori Wilson DBA ;  JUST KEEP MOVING CLINICAL SERVICES LLC Chineze J Martinez DBA ; KARTINI CLINIC PC ; LIFELINE CONNECTIONS ;   LIFEWAYS  ; LIFEWORKS NORTHWEST ;    MAYFIELD AND ASSOCIATES DBA CENTER OF CULTIVATING PARENTS  ; MICHAEL ARTHUR RHYS PASIMIO DBA NEW PATTERN COUNSELING LLC  ;  MINDSIGHTS PC ;  MIND SOLUTIONS LLC ;  MORRISON CHILD &amp; FAMILY SERVICES ;  NEW DIRECTIONS NORTHWEST INC ; NORTHWEST FAMILY SERVICES ; NORTHWEST TREATMENT LLC ; NURTURING MINDS LLC ; OHSU CHILD DEVELOPMENT &amp; REHABILITATION CENTER  ; OPTIONS COUNSELING SERVICES ; OREGON CHANGE CLINIC ; PARROTT CREEK CHILD AND FAMILY SERVICES ;    PORTLAND DBT INSTITUTE INC ; PROFESSIONAL MENTAL HEALTH CARE PLLC ; PROVIDENCE HOME HEALTH  ; PROVIDENCE MILWAUKIE HOSPITAL ; PROVIDENCE PORTLAND MEDICAL CENTER ; PROVIDENCE PSYCHIATRY EAST ; PROVIDENCE PSYCHIATRY WEST ;   PROVIDENCE WILLAMETTE FALLS HOSPITAL ; PSYCHOLOGY AND WELLNESS GROUP PDX LLC ; REYONI INSIGHTS LLC DBA SUBLIME BEHAVIORAL AND WELLNESS CLINIC LLC ;  RIMROCK TRAILS ;  ROBERT OLSEN MD LLC DBA BESTMIND BEHAVIORAL HEALTH ; RYAN, MAIJA ;  SANDY COUNSELING CENTER - Annie Zander DBA ;  TEEN CHALLENGE INTERNATIONAL PACIFIC NW CENTERS ;   TRILLIUM FAMILY SERVICES ; WILLAMETTE FAMILY TREATMENT SERVICES RAPID ACCESS CENTER</t>
    </r>
  </si>
  <si>
    <r>
      <t xml:space="preserve">ACADIA NORTHWEST ;  </t>
    </r>
    <r>
      <rPr>
        <sz val="11"/>
        <color theme="1"/>
        <rFont val="Calibri"/>
        <family val="2"/>
        <scheme val="minor"/>
      </rPr>
      <t xml:space="preserve"> ADDICTIONS RECOVERY CENTER INC ;  ADVANCE TREATMENT CENTER LLC ;  AFFECT THERAPEUTICS INC ; ALLIED HEALTH SERVICES /CRC HEALTH OREGON ;  ANOTHER CHANCE CLINICAL SERVICES LLC ;  ARBOR, JOAN ; AUTHENTIC MEANING THERAPY ; BLACK SHEEP THERAPY LLC ; BLKJADE MENTAL WELLNESS LLC ; BODY BASED HEALING &amp; RECOVERY ; BRIDGES TO CHANGE  ;  BRIDGETOWN COUNSELING &amp; CONSULTANCY SERVICES LLC ; CASCADIA ;  CENTER OF CULTIVATING PARENTS ; CENTRAL CITY CONCERN  ;  CLACKAMAS COUNTY ;  CODA INC ; COLUMBIA COMMUNITY MENTAL HEALTH ; CONFEDERATED TRIBES OF GRAND RONDE ;  CROSSROADS TREATMENT &amp; COUNSELING SERVICES LLC ;  DENIS OLESHKO ; FJORD COUNSELING LLC ; FORA HEALTH ; HAWKINS COUNSELING SERVICES ; INNER JOURNEY HEALING ARTS ;  INTEGRATED HEALTH CLINICS ; JOURNEY TO DISCOVERY COUNSELING LLC ; JUST KEEP MOVING CLINICAL SERVICES LLC ; LIFELINE CONNECTIONS ; LIFESTANCE HEALTH ; LIFEWORKS NW ;  MAIJA RYAN ; MEANINGFUL THERAPY SOLUTIONS INC ; METRO TREATMENT OF OREGON, LP DBA PORTLAND METRO TREATMENT CENTER ; MICHAEL ARTHUR RHYS PASIMIO DBA NEW PATTERN COUNSELING LLC  ; MIND SOLUTIONS LLC ;  MODUS VIVENDI LLC ;  MORRISON CHILD &amp; FAMILY SERVICES ;  MULTNOMAH COUNTY HEALTH DEPT  ;  NATIVE AMERICAN REHABILITATION ASSOCIATION OF THE NORTHWEST  ;  NEW DIRECTIONS NORTHWEST INC ;  NEW NARRATIVE ;  NORTHWEST FAMILY SERVICES ;  NORTHWEST TREATMENT, LLC ; NURTURING MINDS LLC  ;   NW TREATMENT ; OREGON CHANGE CLINIC  ; OUTSIDE IN ; PACIFIC ALCOHOL AND DRUG COUNSELING ;  PARROTT CREEK CHILD AND FAMILY SERVICES ;  PROVIDENCE CHEMICAL DEPENDENCY ; PSYCHOLOGY AND WELLNESS GROUP PDX LLC ;  QUEST CENTER FOR INTEGRATIVE HEALTH ;  RENAISSANCE RECOVERY RESOURCES INC ; REACHING IN SERVING KIDS AND FAMILY LLC ;  RECOVERY WORKS NW ; SAFE JOURNEYS LLC ; SANDY COUNSELING CENTER ; SEQUOIS MENTAL HEALTH SERVICES  ;  SERENITY LANE ;  SOLUTIONS GROUP NW LLC ; SUBLIME BEHAVIORAL AND WELLNESS CLINIC LLC ; TEEN CHALLENGE INTERNATIONAL PACIFIC NW CENTERS ; TERAS INTERVENTION AND COUNSELING INC ; VOLUNTEERS OF AMERICA OF OREGON/INACT ;  WILLAMETTE FAMILY INC ;  WOLF PACK CONSULTING AND THERAPEUTIC SERVICES LLC  								</t>
    </r>
  </si>
  <si>
    <r>
      <t xml:space="preserve">ACADIA NORTHWEST ;  </t>
    </r>
    <r>
      <rPr>
        <sz val="11"/>
        <color theme="1"/>
        <rFont val="Calibri"/>
        <family val="2"/>
        <scheme val="minor"/>
      </rPr>
      <t xml:space="preserve"> ADDICTIONS RECOVERY CENTER INC ;  ADVANCE TREATMENT CENTER LLC ;  AFFECT THERAPEUTICS INC ; ALLIED HEALTH SERVICES /CRC HEALTH OREGON ;  </t>
    </r>
    <r>
      <rPr>
        <b/>
        <sz val="11"/>
        <color theme="1"/>
        <rFont val="Calibri"/>
        <family val="2"/>
        <scheme val="minor"/>
      </rPr>
      <t>AMY DAHLA, LPC, LLCN</t>
    </r>
    <r>
      <rPr>
        <sz val="11"/>
        <color theme="1"/>
        <rFont val="Calibri"/>
        <family val="2"/>
        <scheme val="minor"/>
      </rPr>
      <t xml:space="preserve">;  ANOTHER CHANCE CLINICAL SERVICES LLC ;  ARBOR, JOAN ; AUTHENTIC MEANING THERAPY - Emily Bryan DBA ; BLACK SHEEP THERAPY LLC ; BLKJADE MENTAL WELLNESS LLC ; BODY BASED HEALING &amp; RECOVERY -- Christine Finucane DBA ; BRIDGES TO CHANGE  ;  BRIDGETOWN COUNSELING &amp; CONSULTANCY SERVICES LLC ; CASCADIA ;  MAYFIELD AND ASSOCIATES DBA CENTER OF CULTIVATING PARENTS ; CENTRAL CITY CONCERN  ;  CLACKAMAS COUNTY ;  CODA INC ; COLUMBIA COMMUNITY MENTAL HEALTH ; CONFEDERATED TRIBES OF GRAND RONDE ;  CROSSROADS TREATMENT &amp; COUNSELING SERVICES LLC ;  DENIS OLESHKO ; FJORD COUNSELING LLC ; FORA HEALTH ; HAWKINS COUNSELING SERVICES ; INNER JOURNEY HEALING ARTS ;  INTEGRATED HEALTH CLINICS ; JOURNEY TO DISCOVERY COUNSELING LLC -- Lori Wilson DBA; JUST KEEP MOVING CLINICAL SERVICES LLC -- Chineze J Martinez DBA; LIFELINE CONNECTIONS ; LIFESTANCE HEALTH ; LIFEWORKS NW ;  MAIJA RYAN ; MEANINGFUL THERAPY SOLUTIONS INC ; METRO TREATMENT OF OREGON, LP DBA PORTLAND METRO TREATMENT CENTER ; MICHAEL ARTHUR RHYS PASIMIO DBA NEW PATTERN COUNSELING LLC  ; MIND SOLUTIONS LLC ;  MODUS VIVENDI LLC ;  MORRISON CHILD &amp; FAMILY SERVICES ;  MULTNOMAH COUNTY HEALTH DEPT  ;  NATIVE AMERICAN REHABILITATION ASSOCIATION OF THE NORTHWEST  ;  NEW DIRECTIONS NORTHWEST INC ;  NEW NARRATIVE ;  NORTHWEST FAMILY SERVICES ;  NORTHWEST TREATMENT, LLC ; NURTURING MINDS LLC  ;   NW TREATMENT ; OREGON CHANGE CLINIC  ; OUTSIDE IN ; PACIFIC ALCOHOL AND DRUG COUNSELING ;  PARROTT CREEK CHILD AND FAMILY SERVICES ; </t>
    </r>
    <r>
      <rPr>
        <b/>
        <sz val="11"/>
        <color theme="1"/>
        <rFont val="Calibri"/>
        <family val="2"/>
        <scheme val="minor"/>
      </rPr>
      <t>PROFESSIONAL MENTAL HEALTH CARE PLLC</t>
    </r>
    <r>
      <rPr>
        <sz val="11"/>
        <color theme="1"/>
        <rFont val="Calibri"/>
        <family val="2"/>
        <scheme val="minor"/>
      </rPr>
      <t xml:space="preserve">;   PROVIDENCE CHEMICAL DEPENDENCY ; PSYCHOLOGY AND WELLNESS GROUP PDX LLC ;  QUEST CENTER FOR INTEGRATIVE HEALTH ;  RENAISSANCE RECOVERY RESOURCES INC ; REACHING IN SERVING KIDS AND FAMILY LLC ;  RECOVERY WORKS NW ; SAFE JOURNEYS LLC ; SANDY COUNSELING CENTER - Annie Zander DBA ; SEQUOIS MENTAL HEALTH SERVICES  ;  SERENITY LANE ;  SOLUTIONS GROUP NW LLC ; REYONI INSIGHTS LLC DBA SUBLIME BEHAVIORAL AND WELLNESS CLINIC LLC ; TEEN CHALLENGE INTERNATIONAL PACIFIC NW CENTERS ; TERAS INTERVENTION AND COUNSELING INC ; VOLUNTEERS OF AMERICA OF OREGON/INACT ;  WILLAMETTE FAMILY INC ;  WOLF PACK CONSULTING AND THERAPEUTIC SERVICES LLC  								</t>
    </r>
  </si>
  <si>
    <r>
      <rPr>
        <b/>
        <u/>
        <sz val="12"/>
        <color theme="1"/>
        <rFont val="Calibri"/>
        <family val="2"/>
        <scheme val="minor"/>
      </rPr>
      <t>When can I bill the new rates?</t>
    </r>
    <r>
      <rPr>
        <sz val="12"/>
        <color theme="1"/>
        <rFont val="Calibri"/>
        <family val="2"/>
        <scheme val="minor"/>
      </rPr>
      <t xml:space="preserve">
Providers should always bill their usual and customary rate. CareOregon, like all Medicaid plans, sets claims to pay at the contracted rate, or the provider’s billed rate (usual and customary), whichever is lower. Providers should have their charges independently reviewed to ensure they are accurate and appropriate according to usual and customary rules and guidelines. We cannot pay more than what is listed on the charge of the claim.
For additional information on usual and customary billing, please review:</t>
    </r>
  </si>
  <si>
    <t>OHA's Professional Billing Guide for Providers</t>
  </si>
  <si>
    <t>OHA's Guidance on how to submit and adjust claims to OHA</t>
  </si>
  <si>
    <r>
      <rPr>
        <b/>
        <sz val="14"/>
        <rFont val="Calibri"/>
        <family val="2"/>
        <scheme val="minor"/>
      </rPr>
      <t>Noncontracted Rate Per Unit - retroactively effective 10/01/2023</t>
    </r>
    <r>
      <rPr>
        <b/>
        <sz val="12"/>
        <rFont val="Calibri"/>
        <family val="2"/>
        <scheme val="minor"/>
      </rPr>
      <t xml:space="preserve">
</t>
    </r>
    <r>
      <rPr>
        <b/>
        <sz val="11"/>
        <rFont val="Calibri"/>
        <family val="2"/>
        <scheme val="minor"/>
      </rPr>
      <t xml:space="preserve">
***</t>
    </r>
    <r>
      <rPr>
        <i/>
        <sz val="11"/>
        <rFont val="Calibri"/>
        <family val="2"/>
        <scheme val="minor"/>
      </rPr>
      <t>Claims to be reprocessed once all QDP rates finalized. Will then reflect on new claims for DOS 10/01/2023-06/30/2024 once configured.</t>
    </r>
  </si>
  <si>
    <r>
      <t xml:space="preserve">CareOregon Fee Schedule - </t>
    </r>
    <r>
      <rPr>
        <b/>
        <u/>
        <sz val="14"/>
        <color theme="1"/>
        <rFont val="Calibri"/>
        <family val="2"/>
        <scheme val="minor"/>
      </rPr>
      <t>Noncontracted</t>
    </r>
    <r>
      <rPr>
        <b/>
        <sz val="14"/>
        <color theme="1"/>
        <rFont val="Calibri"/>
        <family val="2"/>
        <scheme val="minor"/>
      </rPr>
      <t xml:space="preserve">
for SUD, Integrated Co-Occurring Disorder (ICD), and Culturally and Linguistically Specific Services (CLSS) provided to Health Share of Oregon members - </t>
    </r>
    <r>
      <rPr>
        <b/>
        <i/>
        <sz val="14"/>
        <color theme="1"/>
        <rFont val="Calibri"/>
        <family val="2"/>
        <scheme val="minor"/>
      </rPr>
      <t>effective retro to 10/01/2023</t>
    </r>
    <r>
      <rPr>
        <b/>
        <sz val="14"/>
        <color theme="1"/>
        <rFont val="Calibri"/>
        <family val="2"/>
        <scheme val="minor"/>
      </rPr>
      <t xml:space="preserve">
</t>
    </r>
    <r>
      <rPr>
        <b/>
        <sz val="12"/>
        <color theme="7" tint="0.79998168889431442"/>
        <rFont val="Calibri"/>
        <family val="2"/>
        <scheme val="minor"/>
      </rPr>
      <t xml:space="preserve">
</t>
    </r>
    <r>
      <rPr>
        <b/>
        <sz val="12"/>
        <color theme="5" tint="-0.249977111117893"/>
        <rFont val="Calibri"/>
        <family val="2"/>
        <scheme val="minor"/>
      </rPr>
      <t xml:space="preserve">IMPORTANT! </t>
    </r>
    <r>
      <rPr>
        <sz val="12"/>
        <color theme="1"/>
        <rFont val="Calibri"/>
        <family val="2"/>
        <scheme val="minor"/>
      </rPr>
      <t xml:space="preserve">These </t>
    </r>
    <r>
      <rPr>
        <u/>
        <sz val="12"/>
        <color theme="1"/>
        <rFont val="Calibri"/>
        <family val="2"/>
        <scheme val="minor"/>
      </rPr>
      <t>rates are not yet configured and will not be reflected</t>
    </r>
    <r>
      <rPr>
        <sz val="12"/>
        <color theme="1"/>
        <rFont val="Calibri"/>
        <family val="2"/>
        <scheme val="minor"/>
      </rPr>
      <t xml:space="preserve"> until all 2024 Qualified Directed Payment (QDP) rates are finalized by the OHA (i.e., rate increases for 07/01/2024). The rates below will be applicable to dates of service 10/01/2023 - 06/30/2024. There is no need to hold or submit corrected claims. We have all the information we need to reprocess applicable claims when rates are finalized and configured.</t>
    </r>
  </si>
  <si>
    <r>
      <t xml:space="preserve">CareOregon Fee Schedule - </t>
    </r>
    <r>
      <rPr>
        <b/>
        <u/>
        <sz val="14"/>
        <color theme="1"/>
        <rFont val="Calibri"/>
        <family val="2"/>
        <scheme val="minor"/>
      </rPr>
      <t>Noncontracted</t>
    </r>
    <r>
      <rPr>
        <b/>
        <sz val="14"/>
        <color theme="1"/>
        <rFont val="Calibri"/>
        <family val="2"/>
        <scheme val="minor"/>
      </rPr>
      <t xml:space="preserve">
for Mental Health and Culturally and Linguistically Specific Services (CLSS) provided to Health Share of Oregon members -</t>
    </r>
    <r>
      <rPr>
        <b/>
        <i/>
        <sz val="14"/>
        <color theme="1"/>
        <rFont val="Calibri"/>
        <family val="2"/>
        <scheme val="minor"/>
      </rPr>
      <t xml:space="preserve"> effective retro to 10/01/2023</t>
    </r>
    <r>
      <rPr>
        <b/>
        <sz val="14"/>
        <color theme="1"/>
        <rFont val="Calibri"/>
        <family val="2"/>
        <scheme val="minor"/>
      </rPr>
      <t xml:space="preserve">
</t>
    </r>
    <r>
      <rPr>
        <b/>
        <sz val="12"/>
        <color theme="5" tint="-0.249977111117893"/>
        <rFont val="Calibri"/>
        <family val="2"/>
        <scheme val="minor"/>
      </rPr>
      <t>IMPORTANT!</t>
    </r>
    <r>
      <rPr>
        <b/>
        <sz val="12"/>
        <color theme="1"/>
        <rFont val="Calibri"/>
        <family val="2"/>
        <scheme val="minor"/>
      </rPr>
      <t xml:space="preserve"> </t>
    </r>
    <r>
      <rPr>
        <sz val="12"/>
        <color theme="1"/>
        <rFont val="Calibri"/>
        <family val="2"/>
        <scheme val="minor"/>
      </rPr>
      <t xml:space="preserve">These </t>
    </r>
    <r>
      <rPr>
        <u/>
        <sz val="12"/>
        <color theme="1"/>
        <rFont val="Calibri"/>
        <family val="2"/>
        <scheme val="minor"/>
      </rPr>
      <t>rates are not yet configured and will not be reflected</t>
    </r>
    <r>
      <rPr>
        <sz val="12"/>
        <color theme="1"/>
        <rFont val="Calibri"/>
        <family val="2"/>
        <scheme val="minor"/>
      </rPr>
      <t xml:space="preserve"> until all 2024 Qualified Directed Payment (QDP) rates are finalized by the OHA (i.e., rate increases for 07/01/2024). The rates below will be applicable to dates of service 10/01/2023 - 06/30/2024. Please do not hold or submit corrected claims. We have all the information we need to reprocess applicable claims when rates are finalized and configured.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</si>
</sst>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mm/dd/yy;@"/>
  </numFmts>
  <fonts count="32" x14ac:knownFonts="1">
    <font>
      <sz val="11"/>
      <color theme="1"/>
      <name val="Calibri"/>
      <family val="2"/>
      <scheme val="minor"/>
    </font>
    <font>
      <sz val="11"/>
      <color theme="1"/>
      <name val="Calibri"/>
      <family val="2"/>
      <scheme val="minor"/>
    </font>
    <font>
      <sz val="11"/>
      <color theme="0"/>
      <name val="Calibri"/>
      <family val="2"/>
      <scheme val="minor"/>
    </font>
    <font>
      <b/>
      <sz val="14"/>
      <color theme="1"/>
      <name val="Calibri"/>
      <family val="2"/>
      <scheme val="minor"/>
    </font>
    <font>
      <sz val="10"/>
      <name val="Arial"/>
      <family val="2"/>
    </font>
    <font>
      <sz val="11"/>
      <name val="Calibri"/>
      <family val="2"/>
      <scheme val="minor"/>
    </font>
    <font>
      <sz val="11"/>
      <color rgb="FF000000"/>
      <name val="Calibri"/>
      <family val="2"/>
      <scheme val="minor"/>
    </font>
    <font>
      <b/>
      <sz val="11"/>
      <color theme="0"/>
      <name val="Calibri"/>
      <family val="2"/>
      <scheme val="minor"/>
    </font>
    <font>
      <b/>
      <sz val="11"/>
      <name val="Calibri"/>
      <family val="2"/>
      <scheme val="minor"/>
    </font>
    <font>
      <b/>
      <u/>
      <sz val="11"/>
      <name val="Calibri"/>
      <family val="2"/>
      <scheme val="minor"/>
    </font>
    <font>
      <sz val="11"/>
      <color rgb="FF0033CC"/>
      <name val="Calibri"/>
      <family val="2"/>
      <scheme val="minor"/>
    </font>
    <font>
      <b/>
      <sz val="11"/>
      <color rgb="FF000000"/>
      <name val="Calibri"/>
      <family val="2"/>
    </font>
    <font>
      <sz val="11"/>
      <color rgb="FF000000"/>
      <name val="Calibri"/>
      <family val="2"/>
    </font>
    <font>
      <sz val="14"/>
      <color theme="1"/>
      <name val="Calibri"/>
      <family val="2"/>
      <scheme val="minor"/>
    </font>
    <font>
      <sz val="8"/>
      <name val="Calibri"/>
      <family val="2"/>
      <scheme val="minor"/>
    </font>
    <font>
      <sz val="11"/>
      <name val="Calibri"/>
      <family val="2"/>
    </font>
    <font>
      <sz val="10"/>
      <color rgb="FFFF0000"/>
      <name val="Arial"/>
      <family val="2"/>
    </font>
    <font>
      <b/>
      <sz val="12"/>
      <name val="Calibri"/>
      <family val="2"/>
      <scheme val="minor"/>
    </font>
    <font>
      <sz val="12"/>
      <name val="Calibri"/>
      <family val="2"/>
      <scheme val="minor"/>
    </font>
    <font>
      <sz val="11"/>
      <color rgb="FFC00000"/>
      <name val="Calibri"/>
      <family val="2"/>
      <scheme val="minor"/>
    </font>
    <font>
      <b/>
      <u/>
      <sz val="14"/>
      <color theme="1"/>
      <name val="Calibri"/>
      <family val="2"/>
      <scheme val="minor"/>
    </font>
    <font>
      <b/>
      <i/>
      <sz val="14"/>
      <color theme="1"/>
      <name val="Calibri"/>
      <family val="2"/>
      <scheme val="minor"/>
    </font>
    <font>
      <i/>
      <sz val="11"/>
      <name val="Calibri"/>
      <family val="2"/>
      <scheme val="minor"/>
    </font>
    <font>
      <b/>
      <sz val="11"/>
      <color theme="1"/>
      <name val="Calibri"/>
      <family val="2"/>
      <scheme val="minor"/>
    </font>
    <font>
      <u/>
      <sz val="11"/>
      <color theme="10"/>
      <name val="Calibri"/>
      <family val="2"/>
      <scheme val="minor"/>
    </font>
    <font>
      <b/>
      <sz val="14"/>
      <name val="Calibri"/>
      <family val="2"/>
      <scheme val="minor"/>
    </font>
    <font>
      <u/>
      <sz val="12"/>
      <color theme="1"/>
      <name val="Calibri"/>
      <family val="2"/>
      <scheme val="minor"/>
    </font>
    <font>
      <b/>
      <sz val="12"/>
      <color theme="5" tint="-0.249977111117893"/>
      <name val="Calibri"/>
      <family val="2"/>
      <scheme val="minor"/>
    </font>
    <font>
      <sz val="12"/>
      <color theme="1"/>
      <name val="Calibri"/>
      <family val="2"/>
      <scheme val="minor"/>
    </font>
    <font>
      <b/>
      <u/>
      <sz val="12"/>
      <color theme="1"/>
      <name val="Calibri"/>
      <family val="2"/>
      <scheme val="minor"/>
    </font>
    <font>
      <b/>
      <sz val="12"/>
      <color theme="7" tint="0.79998168889431442"/>
      <name val="Calibri"/>
      <family val="2"/>
      <scheme val="minor"/>
    </font>
    <font>
      <b/>
      <sz val="12"/>
      <color theme="1"/>
      <name val="Calibri"/>
      <family val="2"/>
      <scheme val="minor"/>
    </font>
  </fonts>
  <fills count="17">
    <fill>
      <patternFill patternType="none"/>
    </fill>
    <fill>
      <patternFill patternType="gray125"/>
    </fill>
    <fill>
      <patternFill patternType="solid">
        <fgColor rgb="FF82A43C"/>
        <bgColor indexed="64"/>
      </patternFill>
    </fill>
    <fill>
      <patternFill patternType="solid">
        <fgColor rgb="FF7FBAC5"/>
        <bgColor indexed="64"/>
      </patternFill>
    </fill>
    <fill>
      <patternFill patternType="solid">
        <fgColor rgb="FFFFFF00"/>
        <bgColor indexed="64"/>
      </patternFill>
    </fill>
    <fill>
      <patternFill patternType="solid">
        <fgColor theme="6" tint="0.79998168889431442"/>
        <bgColor indexed="64"/>
      </patternFill>
    </fill>
    <fill>
      <patternFill patternType="solid">
        <fgColor rgb="FF2B92A6"/>
        <bgColor indexed="64"/>
      </patternFill>
    </fill>
    <fill>
      <patternFill patternType="solid">
        <fgColor theme="0"/>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9" tint="0.79995117038483843"/>
        <bgColor indexed="64"/>
      </patternFill>
    </fill>
    <fill>
      <patternFill patternType="solid">
        <fgColor theme="4" tint="0.79998168889431442"/>
        <bgColor rgb="FFC0C0C0"/>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C7CE"/>
        <bgColor indexed="64"/>
      </patternFill>
    </fill>
    <fill>
      <patternFill patternType="solid">
        <fgColor indexed="65"/>
        <bgColor indexed="64"/>
      </patternFill>
    </fill>
    <fill>
      <patternFill patternType="solid">
        <fgColor theme="9" tint="0.59999389629810485"/>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medium">
        <color auto="1"/>
      </right>
      <top style="thin">
        <color indexed="64"/>
      </top>
      <bottom style="thin">
        <color indexed="64"/>
      </bottom>
      <diagonal/>
    </border>
    <border>
      <left style="thin">
        <color indexed="64"/>
      </left>
      <right/>
      <top style="thin">
        <color indexed="64"/>
      </top>
      <bottom/>
      <diagonal/>
    </border>
    <border>
      <left/>
      <right style="medium">
        <color indexed="64"/>
      </right>
      <top/>
      <bottom/>
      <diagonal/>
    </border>
    <border>
      <left/>
      <right/>
      <top style="thin">
        <color rgb="FF000000"/>
      </top>
      <bottom/>
      <diagonal/>
    </border>
    <border>
      <left/>
      <right/>
      <top style="thin">
        <color rgb="FF34B2AF"/>
      </top>
      <bottom style="thin">
        <color rgb="FF34B2AF"/>
      </bottom>
      <diagonal/>
    </border>
    <border>
      <left/>
      <right style="medium">
        <color indexed="64"/>
      </right>
      <top style="thin">
        <color rgb="FF34B2AF"/>
      </top>
      <bottom style="thin">
        <color rgb="FF34B2AF"/>
      </bottom>
      <diagonal/>
    </border>
    <border>
      <left style="medium">
        <color indexed="64"/>
      </left>
      <right style="medium">
        <color indexed="64"/>
      </right>
      <top/>
      <bottom style="thin">
        <color indexed="64"/>
      </bottom>
      <diagonal/>
    </border>
  </borders>
  <cellStyleXfs count="6">
    <xf numFmtId="0" fontId="0" fillId="0" borderId="0"/>
    <xf numFmtId="44" fontId="1" fillId="0" borderId="0" applyFont="0" applyFill="0" applyBorder="0" applyAlignment="0" applyProtection="0"/>
    <xf numFmtId="0" fontId="4" fillId="0" borderId="0"/>
    <xf numFmtId="0" fontId="1" fillId="0" borderId="0"/>
    <xf numFmtId="43" fontId="1" fillId="0" borderId="0" applyFont="0" applyFill="0" applyBorder="0" applyAlignment="0" applyProtection="0"/>
    <xf numFmtId="0" fontId="24" fillId="0" borderId="0" applyNumberFormat="0" applyFill="0" applyBorder="0" applyAlignment="0" applyProtection="0"/>
  </cellStyleXfs>
  <cellXfs count="262">
    <xf numFmtId="0" fontId="0" fillId="0" borderId="0" xfId="0"/>
    <xf numFmtId="0" fontId="0" fillId="0" borderId="2" xfId="0" applyBorder="1" applyAlignment="1">
      <alignment horizontal="left" vertical="center"/>
    </xf>
    <xf numFmtId="0" fontId="5" fillId="0" borderId="2" xfId="0" applyFont="1" applyBorder="1" applyAlignment="1">
      <alignment horizontal="left" vertical="center" wrapText="1"/>
    </xf>
    <xf numFmtId="1" fontId="5" fillId="0" borderId="2" xfId="2" applyNumberFormat="1" applyFont="1" applyBorder="1" applyAlignment="1">
      <alignment horizontal="left" vertical="center" wrapText="1"/>
    </xf>
    <xf numFmtId="1" fontId="2" fillId="2" borderId="2" xfId="2" applyNumberFormat="1" applyFont="1" applyFill="1" applyBorder="1" applyAlignment="1">
      <alignment horizontal="center" vertical="center" wrapText="1"/>
    </xf>
    <xf numFmtId="0" fontId="2" fillId="2" borderId="2" xfId="2" applyFont="1" applyFill="1" applyBorder="1" applyAlignment="1">
      <alignment horizontal="center" vertical="center" wrapText="1"/>
    </xf>
    <xf numFmtId="0" fontId="0" fillId="0" borderId="2" xfId="0" applyBorder="1" applyAlignment="1">
      <alignment horizontal="left" vertical="center" wrapText="1"/>
    </xf>
    <xf numFmtId="164" fontId="0" fillId="0" borderId="2" xfId="1" applyNumberFormat="1" applyFont="1" applyFill="1" applyBorder="1" applyAlignment="1">
      <alignment horizontal="center" vertical="center" wrapText="1"/>
    </xf>
    <xf numFmtId="0" fontId="6" fillId="0" borderId="2" xfId="0" applyFont="1" applyBorder="1" applyAlignment="1">
      <alignment horizontal="left" vertical="center" wrapText="1"/>
    </xf>
    <xf numFmtId="164" fontId="5" fillId="0" borderId="2" xfId="0" applyNumberFormat="1" applyFont="1" applyBorder="1" applyAlignment="1">
      <alignment horizontal="center" vertical="center" wrapText="1"/>
    </xf>
    <xf numFmtId="0" fontId="5" fillId="0" borderId="2" xfId="2" applyFont="1" applyBorder="1" applyAlignment="1">
      <alignment horizontal="left" vertical="center" wrapText="1"/>
    </xf>
    <xf numFmtId="164" fontId="5" fillId="0" borderId="2" xfId="2" applyNumberFormat="1" applyFont="1" applyBorder="1" applyAlignment="1">
      <alignment horizontal="center" vertical="center" wrapText="1"/>
    </xf>
    <xf numFmtId="164" fontId="5" fillId="0" borderId="2" xfId="1" applyNumberFormat="1" applyFont="1" applyFill="1" applyBorder="1" applyAlignment="1">
      <alignment horizontal="center" vertical="center" wrapText="1"/>
    </xf>
    <xf numFmtId="165" fontId="5" fillId="0" borderId="2" xfId="2" applyNumberFormat="1" applyFont="1" applyBorder="1" applyAlignment="1">
      <alignment horizontal="left" vertical="center" wrapText="1"/>
    </xf>
    <xf numFmtId="49" fontId="5" fillId="0" borderId="2" xfId="2" applyNumberFormat="1" applyFont="1" applyBorder="1" applyAlignment="1">
      <alignment horizontal="left" vertical="center" wrapText="1"/>
    </xf>
    <xf numFmtId="0" fontId="5" fillId="5" borderId="2" xfId="0" applyFont="1" applyFill="1" applyBorder="1" applyAlignment="1">
      <alignment horizontal="left" vertical="center" wrapText="1"/>
    </xf>
    <xf numFmtId="0" fontId="0" fillId="5" borderId="2" xfId="0" applyFill="1" applyBorder="1" applyAlignment="1">
      <alignment horizontal="left" vertical="center"/>
    </xf>
    <xf numFmtId="164" fontId="5" fillId="5" borderId="2" xfId="1" applyNumberFormat="1" applyFont="1" applyFill="1" applyBorder="1" applyAlignment="1">
      <alignment horizontal="center" vertical="center" wrapText="1"/>
    </xf>
    <xf numFmtId="0" fontId="0" fillId="5" borderId="2" xfId="0" applyFill="1" applyBorder="1" applyAlignment="1">
      <alignment horizontal="left" vertical="center" wrapText="1"/>
    </xf>
    <xf numFmtId="0" fontId="0" fillId="5" borderId="0" xfId="0" applyFill="1"/>
    <xf numFmtId="0" fontId="6" fillId="5" borderId="2" xfId="0" applyFont="1" applyFill="1" applyBorder="1" applyAlignment="1">
      <alignment horizontal="left" vertical="center" wrapText="1"/>
    </xf>
    <xf numFmtId="164" fontId="0" fillId="5" borderId="2" xfId="1" applyNumberFormat="1" applyFont="1" applyFill="1" applyBorder="1" applyAlignment="1">
      <alignment horizontal="center" vertical="center" wrapText="1"/>
    </xf>
    <xf numFmtId="0" fontId="0" fillId="5" borderId="3" xfId="0" applyFill="1" applyBorder="1" applyAlignment="1">
      <alignment horizontal="left" vertical="center" wrapText="1"/>
    </xf>
    <xf numFmtId="0" fontId="0" fillId="5" borderId="6" xfId="0" applyFill="1" applyBorder="1" applyAlignment="1">
      <alignment horizontal="left" vertical="center"/>
    </xf>
    <xf numFmtId="164" fontId="5" fillId="5" borderId="2" xfId="2" applyNumberFormat="1" applyFont="1" applyFill="1" applyBorder="1" applyAlignment="1">
      <alignment horizontal="center" vertical="center" wrapText="1"/>
    </xf>
    <xf numFmtId="0" fontId="6" fillId="5" borderId="3" xfId="0" applyFont="1" applyFill="1" applyBorder="1" applyAlignment="1">
      <alignment horizontal="left" vertical="center" wrapText="1"/>
    </xf>
    <xf numFmtId="1" fontId="5" fillId="5" borderId="2" xfId="2" applyNumberFormat="1" applyFont="1" applyFill="1" applyBorder="1" applyAlignment="1">
      <alignment horizontal="left" vertical="center" wrapText="1"/>
    </xf>
    <xf numFmtId="0" fontId="5" fillId="5" borderId="2" xfId="2" applyFont="1" applyFill="1" applyBorder="1" applyAlignment="1">
      <alignment horizontal="left" vertical="center" wrapText="1"/>
    </xf>
    <xf numFmtId="49" fontId="5" fillId="5" borderId="2" xfId="2" applyNumberFormat="1" applyFont="1" applyFill="1" applyBorder="1" applyAlignment="1">
      <alignment horizontal="left" vertical="center" wrapText="1"/>
    </xf>
    <xf numFmtId="0" fontId="7" fillId="6" borderId="2" xfId="2" applyFont="1" applyFill="1" applyBorder="1" applyAlignment="1">
      <alignment horizontal="center" vertical="center" wrapText="1"/>
    </xf>
    <xf numFmtId="0" fontId="5" fillId="7" borderId="2" xfId="2" applyFont="1" applyFill="1" applyBorder="1" applyAlignment="1">
      <alignment horizontal="left" vertical="center" wrapText="1"/>
    </xf>
    <xf numFmtId="0" fontId="5" fillId="0" borderId="0" xfId="2" applyFont="1" applyAlignment="1">
      <alignment vertical="center"/>
    </xf>
    <xf numFmtId="1" fontId="8" fillId="0" borderId="0" xfId="2" applyNumberFormat="1" applyFont="1" applyAlignment="1">
      <alignment horizontal="left" vertical="center" wrapText="1"/>
    </xf>
    <xf numFmtId="0" fontId="5" fillId="0" borderId="0" xfId="2" applyFont="1" applyAlignment="1">
      <alignment vertical="top"/>
    </xf>
    <xf numFmtId="0" fontId="8" fillId="0" borderId="2" xfId="2" applyFont="1" applyBorder="1" applyAlignment="1">
      <alignment horizontal="left" vertical="top" wrapText="1"/>
    </xf>
    <xf numFmtId="0" fontId="5" fillId="0" borderId="2" xfId="2" applyFont="1" applyBorder="1" applyAlignment="1">
      <alignment vertical="top" wrapText="1"/>
    </xf>
    <xf numFmtId="164" fontId="0" fillId="0" borderId="2" xfId="0" applyNumberFormat="1" applyBorder="1" applyAlignment="1">
      <alignment horizontal="center" vertical="center" wrapText="1"/>
    </xf>
    <xf numFmtId="49" fontId="5" fillId="0" borderId="2" xfId="2" applyNumberFormat="1" applyFont="1" applyBorder="1" applyAlignment="1">
      <alignment horizontal="center" vertical="center" wrapText="1"/>
    </xf>
    <xf numFmtId="0" fontId="5" fillId="0" borderId="2" xfId="2" applyFont="1" applyBorder="1" applyAlignment="1">
      <alignment vertical="center" wrapText="1"/>
    </xf>
    <xf numFmtId="0" fontId="10" fillId="0" borderId="0" xfId="2" applyFont="1" applyAlignment="1">
      <alignment vertical="center"/>
    </xf>
    <xf numFmtId="0" fontId="7" fillId="6" borderId="2" xfId="2" applyFont="1" applyFill="1" applyBorder="1" applyAlignment="1">
      <alignment vertical="center" wrapText="1"/>
    </xf>
    <xf numFmtId="0" fontId="5" fillId="0" borderId="2" xfId="2" applyFont="1" applyBorder="1" applyAlignment="1">
      <alignment vertical="top"/>
    </xf>
    <xf numFmtId="0" fontId="5" fillId="7" borderId="2" xfId="2" applyFont="1" applyFill="1" applyBorder="1" applyAlignment="1">
      <alignment horizontal="left" vertical="top"/>
    </xf>
    <xf numFmtId="0" fontId="8" fillId="8" borderId="2" xfId="2" applyFont="1" applyFill="1" applyBorder="1" applyAlignment="1">
      <alignment vertical="center" wrapText="1"/>
    </xf>
    <xf numFmtId="0" fontId="5" fillId="0" borderId="0" xfId="2" applyFont="1" applyAlignment="1">
      <alignment vertical="center" wrapText="1"/>
    </xf>
    <xf numFmtId="0" fontId="5" fillId="0" borderId="0" xfId="3" applyFont="1" applyAlignment="1">
      <alignment vertical="center" wrapText="1"/>
    </xf>
    <xf numFmtId="0" fontId="5" fillId="0" borderId="2" xfId="2" applyFont="1" applyBorder="1" applyAlignment="1">
      <alignment horizontal="right" vertical="center" wrapText="1"/>
    </xf>
    <xf numFmtId="0" fontId="8" fillId="0" borderId="2" xfId="2" applyFont="1" applyBorder="1" applyAlignment="1">
      <alignment horizontal="right" vertical="center" wrapText="1"/>
    </xf>
    <xf numFmtId="1" fontId="8" fillId="0" borderId="2" xfId="2" applyNumberFormat="1" applyFont="1" applyBorder="1" applyAlignment="1">
      <alignment horizontal="right" vertical="center" wrapText="1"/>
    </xf>
    <xf numFmtId="1" fontId="2" fillId="2" borderId="8" xfId="2" applyNumberFormat="1" applyFont="1" applyFill="1" applyBorder="1" applyAlignment="1">
      <alignment horizontal="center" vertical="center" wrapText="1"/>
    </xf>
    <xf numFmtId="1" fontId="2" fillId="2" borderId="7" xfId="2" applyNumberFormat="1" applyFont="1" applyFill="1" applyBorder="1" applyAlignment="1">
      <alignment horizontal="center" vertical="center" wrapText="1"/>
    </xf>
    <xf numFmtId="0" fontId="2" fillId="2" borderId="7" xfId="2" applyFont="1" applyFill="1" applyBorder="1" applyAlignment="1">
      <alignment horizontal="center" vertical="center" wrapText="1"/>
    </xf>
    <xf numFmtId="164" fontId="5" fillId="0" borderId="2" xfId="1" applyNumberFormat="1" applyFont="1" applyFill="1" applyBorder="1" applyAlignment="1">
      <alignment horizontal="center" vertical="center"/>
    </xf>
    <xf numFmtId="0" fontId="5" fillId="9" borderId="2" xfId="0" applyFont="1" applyFill="1" applyBorder="1" applyAlignment="1">
      <alignment horizontal="left" vertical="center" wrapText="1"/>
    </xf>
    <xf numFmtId="0" fontId="0" fillId="9" borderId="2" xfId="0" applyFill="1" applyBorder="1" applyAlignment="1">
      <alignment horizontal="left" vertical="center" wrapText="1"/>
    </xf>
    <xf numFmtId="164" fontId="5" fillId="9" borderId="2" xfId="0" applyNumberFormat="1" applyFont="1" applyFill="1" applyBorder="1" applyAlignment="1">
      <alignment horizontal="center" vertical="center" wrapText="1"/>
    </xf>
    <xf numFmtId="0" fontId="0" fillId="9" borderId="0" xfId="0" applyFill="1"/>
    <xf numFmtId="0" fontId="0" fillId="9" borderId="2" xfId="0" applyFill="1" applyBorder="1" applyAlignment="1">
      <alignment horizontal="left" vertical="center"/>
    </xf>
    <xf numFmtId="164" fontId="0" fillId="9" borderId="2" xfId="1" applyNumberFormat="1" applyFont="1" applyFill="1" applyBorder="1" applyAlignment="1">
      <alignment horizontal="center" vertical="center" wrapText="1"/>
    </xf>
    <xf numFmtId="0" fontId="6" fillId="9" borderId="2" xfId="0" applyFont="1" applyFill="1" applyBorder="1" applyAlignment="1">
      <alignment horizontal="left" vertical="center" wrapText="1"/>
    </xf>
    <xf numFmtId="0" fontId="0" fillId="10" borderId="2" xfId="0" applyFill="1" applyBorder="1" applyAlignment="1">
      <alignment horizontal="left" vertical="center"/>
    </xf>
    <xf numFmtId="0" fontId="5" fillId="10" borderId="2" xfId="0" applyFont="1" applyFill="1" applyBorder="1" applyAlignment="1">
      <alignment horizontal="center" vertical="center"/>
    </xf>
    <xf numFmtId="0" fontId="0" fillId="10" borderId="2" xfId="0" applyFill="1" applyBorder="1" applyAlignment="1">
      <alignment horizontal="left" vertical="center" wrapText="1"/>
    </xf>
    <xf numFmtId="164" fontId="0" fillId="10" borderId="2" xfId="1" applyNumberFormat="1" applyFont="1" applyFill="1" applyBorder="1" applyAlignment="1">
      <alignment horizontal="center" vertical="center" wrapText="1"/>
    </xf>
    <xf numFmtId="0" fontId="0" fillId="10" borderId="0" xfId="0" applyFill="1"/>
    <xf numFmtId="164" fontId="5" fillId="10" borderId="2" xfId="1" applyNumberFormat="1" applyFont="1" applyFill="1" applyBorder="1" applyAlignment="1">
      <alignment horizontal="center" vertical="center" wrapText="1"/>
    </xf>
    <xf numFmtId="1" fontId="5" fillId="10" borderId="2" xfId="2" applyNumberFormat="1" applyFont="1" applyFill="1" applyBorder="1" applyAlignment="1">
      <alignment horizontal="left" vertical="center" wrapText="1"/>
    </xf>
    <xf numFmtId="0" fontId="5" fillId="10" borderId="2" xfId="2" applyFont="1" applyFill="1" applyBorder="1" applyAlignment="1">
      <alignment horizontal="left" vertical="center" wrapText="1"/>
    </xf>
    <xf numFmtId="165" fontId="5" fillId="10" borderId="2" xfId="2" applyNumberFormat="1" applyFont="1" applyFill="1" applyBorder="1" applyAlignment="1">
      <alignment horizontal="left" vertical="center" wrapText="1"/>
    </xf>
    <xf numFmtId="0" fontId="6" fillId="10" borderId="2" xfId="0" applyFont="1" applyFill="1" applyBorder="1" applyAlignment="1">
      <alignment horizontal="left" vertical="center" wrapText="1"/>
    </xf>
    <xf numFmtId="0" fontId="5" fillId="10" borderId="2" xfId="0" applyFont="1" applyFill="1" applyBorder="1" applyAlignment="1">
      <alignment horizontal="left" vertical="center" wrapText="1"/>
    </xf>
    <xf numFmtId="49" fontId="5" fillId="10" borderId="2" xfId="2" applyNumberFormat="1" applyFont="1" applyFill="1" applyBorder="1" applyAlignment="1">
      <alignment horizontal="left" vertical="center" wrapText="1"/>
    </xf>
    <xf numFmtId="164" fontId="5" fillId="10" borderId="2" xfId="2" applyNumberFormat="1" applyFont="1" applyFill="1" applyBorder="1" applyAlignment="1">
      <alignment horizontal="center" vertical="center" wrapText="1"/>
    </xf>
    <xf numFmtId="0" fontId="0" fillId="10" borderId="6" xfId="0" applyFill="1" applyBorder="1" applyAlignment="1">
      <alignment horizontal="left" vertical="center" wrapText="1"/>
    </xf>
    <xf numFmtId="164" fontId="0" fillId="10" borderId="2" xfId="0" applyNumberFormat="1" applyFill="1" applyBorder="1" applyAlignment="1">
      <alignment horizontal="center" vertical="center" wrapText="1"/>
    </xf>
    <xf numFmtId="0" fontId="0" fillId="10" borderId="6" xfId="0" applyFill="1" applyBorder="1" applyAlignment="1">
      <alignment horizontal="left" vertical="center"/>
    </xf>
    <xf numFmtId="164" fontId="5" fillId="10" borderId="2" xfId="0" applyNumberFormat="1" applyFont="1" applyFill="1" applyBorder="1" applyAlignment="1">
      <alignment horizontal="center" vertical="center" wrapText="1"/>
    </xf>
    <xf numFmtId="0" fontId="0" fillId="5" borderId="2" xfId="0" applyFill="1" applyBorder="1" applyAlignment="1">
      <alignment horizontal="center" vertical="center" wrapText="1"/>
    </xf>
    <xf numFmtId="0" fontId="0" fillId="10" borderId="2" xfId="0" applyFill="1" applyBorder="1" applyAlignment="1">
      <alignment horizontal="center" vertical="center" wrapText="1"/>
    </xf>
    <xf numFmtId="0" fontId="8" fillId="0" borderId="0" xfId="2" applyFont="1" applyAlignment="1">
      <alignment vertical="center" wrapText="1"/>
    </xf>
    <xf numFmtId="0" fontId="5" fillId="0" borderId="0" xfId="3" applyFont="1" applyAlignment="1">
      <alignment wrapText="1"/>
    </xf>
    <xf numFmtId="1" fontId="8" fillId="0" borderId="3" xfId="2" applyNumberFormat="1" applyFont="1" applyBorder="1" applyAlignment="1">
      <alignment horizontal="right" vertical="center" wrapText="1"/>
    </xf>
    <xf numFmtId="0" fontId="5" fillId="0" borderId="3" xfId="2" applyFont="1" applyBorder="1" applyAlignment="1">
      <alignment horizontal="left" vertical="center" wrapText="1"/>
    </xf>
    <xf numFmtId="0" fontId="5" fillId="0" borderId="3" xfId="2" applyFont="1" applyBorder="1" applyAlignment="1">
      <alignment vertical="center"/>
    </xf>
    <xf numFmtId="1" fontId="8" fillId="0" borderId="3" xfId="2" applyNumberFormat="1" applyFont="1" applyBorder="1" applyAlignment="1">
      <alignment horizontal="left" vertical="center" wrapText="1"/>
    </xf>
    <xf numFmtId="0" fontId="5" fillId="0" borderId="3" xfId="2" applyFont="1" applyBorder="1" applyAlignment="1">
      <alignment horizontal="center" vertical="center"/>
    </xf>
    <xf numFmtId="1" fontId="8" fillId="0" borderId="1" xfId="2" applyNumberFormat="1" applyFont="1" applyBorder="1" applyAlignment="1">
      <alignment horizontal="right" vertical="center" wrapText="1"/>
    </xf>
    <xf numFmtId="0" fontId="5" fillId="0" borderId="1" xfId="2" applyFont="1" applyBorder="1" applyAlignment="1">
      <alignment vertical="center"/>
    </xf>
    <xf numFmtId="0" fontId="8" fillId="0" borderId="1" xfId="2" applyFont="1" applyBorder="1" applyAlignment="1">
      <alignment horizontal="left" vertical="center" wrapText="1"/>
    </xf>
    <xf numFmtId="0" fontId="8" fillId="0" borderId="2" xfId="2" applyFont="1" applyBorder="1" applyAlignment="1">
      <alignment horizontal="left" vertical="center" wrapText="1"/>
    </xf>
    <xf numFmtId="0" fontId="8" fillId="0" borderId="2" xfId="2" applyFont="1" applyBorder="1" applyAlignment="1">
      <alignment vertical="center" wrapText="1"/>
    </xf>
    <xf numFmtId="0" fontId="0" fillId="4" borderId="0" xfId="0" applyFill="1"/>
    <xf numFmtId="0" fontId="4" fillId="0" borderId="0" xfId="0" applyFont="1"/>
    <xf numFmtId="0" fontId="12" fillId="0" borderId="3" xfId="2" applyFont="1" applyBorder="1" applyAlignment="1">
      <alignment vertical="center"/>
    </xf>
    <xf numFmtId="0" fontId="5" fillId="0" borderId="1" xfId="2" applyFont="1" applyBorder="1" applyAlignment="1">
      <alignment vertical="top" wrapText="1"/>
    </xf>
    <xf numFmtId="0" fontId="0" fillId="5" borderId="4" xfId="0" applyFill="1" applyBorder="1" applyAlignment="1">
      <alignment horizontal="left" vertical="center" wrapText="1"/>
    </xf>
    <xf numFmtId="164" fontId="5" fillId="5" borderId="2" xfId="0" applyNumberFormat="1" applyFont="1" applyFill="1" applyBorder="1" applyAlignment="1">
      <alignment horizontal="center" vertical="center" wrapText="1"/>
    </xf>
    <xf numFmtId="165" fontId="5" fillId="5" borderId="2" xfId="2" applyNumberFormat="1" applyFont="1" applyFill="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5" fillId="10" borderId="6"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5" borderId="6" xfId="0" applyFont="1" applyFill="1" applyBorder="1" applyAlignment="1">
      <alignment horizontal="left" vertical="center" wrapText="1"/>
    </xf>
    <xf numFmtId="0" fontId="0" fillId="10" borderId="10" xfId="0" applyFill="1" applyBorder="1" applyAlignment="1">
      <alignment horizontal="left" vertical="center"/>
    </xf>
    <xf numFmtId="0" fontId="0" fillId="10" borderId="4" xfId="0" applyFill="1" applyBorder="1" applyAlignment="1">
      <alignment horizontal="left" vertical="center" wrapText="1"/>
    </xf>
    <xf numFmtId="0" fontId="5" fillId="10" borderId="4" xfId="0" applyFont="1" applyFill="1" applyBorder="1" applyAlignment="1">
      <alignment horizontal="left" vertical="center" wrapText="1"/>
    </xf>
    <xf numFmtId="0" fontId="0" fillId="10" borderId="12" xfId="0" applyFill="1" applyBorder="1" applyAlignment="1">
      <alignment horizontal="left" vertical="center" wrapText="1"/>
    </xf>
    <xf numFmtId="0" fontId="5" fillId="5" borderId="4" xfId="0" applyFont="1" applyFill="1" applyBorder="1" applyAlignment="1">
      <alignment horizontal="left" vertical="center" wrapText="1"/>
    </xf>
    <xf numFmtId="0" fontId="0" fillId="10" borderId="3" xfId="0" applyFill="1" applyBorder="1" applyAlignment="1">
      <alignment horizontal="left" vertical="center" wrapText="1"/>
    </xf>
    <xf numFmtId="0" fontId="5" fillId="10" borderId="3" xfId="0" applyFont="1" applyFill="1" applyBorder="1" applyAlignment="1">
      <alignment horizontal="left" vertical="center" wrapText="1"/>
    </xf>
    <xf numFmtId="0" fontId="5" fillId="10" borderId="9" xfId="0" applyFont="1" applyFill="1" applyBorder="1" applyAlignment="1">
      <alignment horizontal="left" vertical="center" wrapText="1"/>
    </xf>
    <xf numFmtId="0" fontId="5" fillId="5" borderId="3" xfId="0" applyFont="1" applyFill="1" applyBorder="1" applyAlignment="1">
      <alignment horizontal="left" vertical="center" wrapText="1"/>
    </xf>
    <xf numFmtId="0" fontId="6" fillId="10" borderId="3" xfId="0" applyFont="1" applyFill="1" applyBorder="1" applyAlignment="1">
      <alignment horizontal="left" vertical="center" wrapText="1"/>
    </xf>
    <xf numFmtId="0" fontId="6" fillId="0" borderId="3" xfId="0" applyFont="1" applyBorder="1" applyAlignment="1">
      <alignment horizontal="left" vertical="center" wrapText="1"/>
    </xf>
    <xf numFmtId="164" fontId="5" fillId="10" borderId="10" xfId="0" applyNumberFormat="1" applyFont="1" applyFill="1" applyBorder="1" applyAlignment="1">
      <alignment horizontal="center" vertical="center" wrapText="1"/>
    </xf>
    <xf numFmtId="164" fontId="5" fillId="10" borderId="10" xfId="2" applyNumberFormat="1" applyFont="1" applyFill="1" applyBorder="1" applyAlignment="1">
      <alignment horizontal="center" vertical="center" wrapText="1"/>
    </xf>
    <xf numFmtId="0" fontId="0" fillId="10" borderId="9" xfId="0" applyFill="1" applyBorder="1" applyAlignment="1">
      <alignment horizontal="left" vertical="center" wrapText="1"/>
    </xf>
    <xf numFmtId="8" fontId="0" fillId="0" borderId="2" xfId="0" applyNumberForma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top" wrapText="1"/>
    </xf>
    <xf numFmtId="0" fontId="5" fillId="0" borderId="0" xfId="2" applyFont="1" applyAlignment="1">
      <alignment horizontal="left" vertical="top" wrapText="1"/>
    </xf>
    <xf numFmtId="0" fontId="0" fillId="0" borderId="0" xfId="0" applyAlignment="1">
      <alignment horizontal="left" vertical="top"/>
    </xf>
    <xf numFmtId="0" fontId="5" fillId="0" borderId="0" xfId="0" applyFont="1" applyAlignment="1">
      <alignment horizontal="center" vertical="center" wrapText="1"/>
    </xf>
    <xf numFmtId="0" fontId="0" fillId="0" borderId="0" xfId="0" applyAlignment="1">
      <alignment horizontal="center"/>
    </xf>
    <xf numFmtId="0" fontId="4" fillId="0" borderId="2" xfId="0" applyFont="1" applyBorder="1" applyAlignment="1">
      <alignment horizontal="left" vertical="top"/>
    </xf>
    <xf numFmtId="0" fontId="4" fillId="0" borderId="2" xfId="0" applyFont="1" applyBorder="1" applyAlignment="1">
      <alignment vertical="top"/>
    </xf>
    <xf numFmtId="49" fontId="4" fillId="0" borderId="2" xfId="0" applyNumberFormat="1" applyFont="1" applyBorder="1" applyAlignment="1">
      <alignment horizontal="right" vertical="top"/>
    </xf>
    <xf numFmtId="0" fontId="4" fillId="0" borderId="0" xfId="0" applyFont="1" applyAlignment="1">
      <alignment vertical="top"/>
    </xf>
    <xf numFmtId="0" fontId="4" fillId="0" borderId="2" xfId="0" applyFont="1" applyBorder="1" applyAlignment="1">
      <alignment vertical="top" wrapText="1"/>
    </xf>
    <xf numFmtId="14" fontId="4" fillId="0" borderId="2" xfId="0" applyNumberFormat="1" applyFont="1" applyBorder="1" applyAlignment="1">
      <alignment vertical="top"/>
    </xf>
    <xf numFmtId="0" fontId="15" fillId="0" borderId="2" xfId="0" applyFont="1" applyBorder="1"/>
    <xf numFmtId="0" fontId="16" fillId="0" borderId="0" xfId="0" applyFont="1" applyAlignment="1">
      <alignment vertical="top"/>
    </xf>
    <xf numFmtId="166" fontId="4" fillId="0" borderId="2" xfId="0" applyNumberFormat="1" applyFont="1" applyBorder="1" applyAlignment="1">
      <alignment horizontal="right" vertical="top"/>
    </xf>
    <xf numFmtId="0" fontId="4" fillId="0" borderId="2" xfId="0" applyFont="1" applyBorder="1" applyAlignment="1">
      <alignment horizontal="right" vertical="top"/>
    </xf>
    <xf numFmtId="0" fontId="4" fillId="0" borderId="2" xfId="0" applyFont="1" applyBorder="1"/>
    <xf numFmtId="49" fontId="4" fillId="0" borderId="2" xfId="0" applyNumberFormat="1" applyFont="1" applyBorder="1" applyAlignment="1">
      <alignment horizontal="right" vertical="top" wrapText="1"/>
    </xf>
    <xf numFmtId="49" fontId="4" fillId="0" borderId="0" xfId="0" applyNumberFormat="1" applyFont="1" applyAlignment="1">
      <alignment horizontal="right" vertical="top"/>
    </xf>
    <xf numFmtId="0" fontId="17" fillId="12" borderId="2" xfId="0" applyFont="1" applyFill="1" applyBorder="1" applyAlignment="1">
      <alignment horizontal="center" vertical="top"/>
    </xf>
    <xf numFmtId="0" fontId="17" fillId="11" borderId="2" xfId="0" applyFont="1" applyFill="1" applyBorder="1" applyAlignment="1">
      <alignment horizontal="center" vertical="top" wrapText="1"/>
    </xf>
    <xf numFmtId="0" fontId="17" fillId="11" borderId="2" xfId="0" applyFont="1" applyFill="1" applyBorder="1" applyAlignment="1">
      <alignment horizontal="left" vertical="top" wrapText="1"/>
    </xf>
    <xf numFmtId="0" fontId="4" fillId="0" borderId="2" xfId="0" applyFont="1" applyBorder="1" applyAlignment="1">
      <alignment vertical="center"/>
    </xf>
    <xf numFmtId="0" fontId="4" fillId="0" borderId="5" xfId="0" applyFont="1" applyBorder="1"/>
    <xf numFmtId="0" fontId="4" fillId="0" borderId="6" xfId="0" applyFont="1" applyBorder="1" applyAlignment="1">
      <alignment horizontal="left"/>
    </xf>
    <xf numFmtId="0" fontId="4" fillId="0" borderId="4" xfId="0" applyFont="1" applyBorder="1"/>
    <xf numFmtId="0" fontId="4" fillId="0" borderId="2" xfId="0" applyFont="1" applyBorder="1" applyAlignment="1">
      <alignment horizontal="left" vertical="center"/>
    </xf>
    <xf numFmtId="0" fontId="4" fillId="0" borderId="2" xfId="0" applyFont="1" applyBorder="1" applyAlignment="1" applyProtection="1">
      <alignment horizontal="left" vertical="center"/>
      <protection locked="0"/>
    </xf>
    <xf numFmtId="0" fontId="4" fillId="0" borderId="2" xfId="0" applyFont="1" applyBorder="1" applyAlignment="1">
      <alignment horizontal="left"/>
    </xf>
    <xf numFmtId="166" fontId="4" fillId="0" borderId="4" xfId="0" applyNumberFormat="1" applyFont="1" applyBorder="1" applyAlignment="1">
      <alignment horizontal="right"/>
    </xf>
    <xf numFmtId="0" fontId="4" fillId="0" borderId="0" xfId="0" applyFont="1" applyAlignment="1">
      <alignment horizontal="left"/>
    </xf>
    <xf numFmtId="0" fontId="4" fillId="0" borderId="4" xfId="0" applyFont="1" applyBorder="1" applyAlignment="1">
      <alignment horizontal="right"/>
    </xf>
    <xf numFmtId="0" fontId="4" fillId="0" borderId="4" xfId="0" applyFont="1" applyBorder="1" applyAlignment="1">
      <alignment vertical="top"/>
    </xf>
    <xf numFmtId="0" fontId="4" fillId="0" borderId="6" xfId="0" applyFont="1" applyBorder="1" applyAlignment="1">
      <alignment vertical="top"/>
    </xf>
    <xf numFmtId="166" fontId="4" fillId="0" borderId="2" xfId="0" applyNumberFormat="1" applyFont="1" applyBorder="1" applyAlignment="1">
      <alignment horizontal="right" vertical="top" wrapText="1"/>
    </xf>
    <xf numFmtId="14" fontId="4" fillId="0" borderId="2" xfId="0" applyNumberFormat="1" applyFont="1" applyBorder="1" applyAlignment="1">
      <alignment horizontal="right" vertical="top"/>
    </xf>
    <xf numFmtId="0" fontId="0" fillId="0" borderId="0" xfId="0" applyAlignment="1">
      <alignment horizontal="left"/>
    </xf>
    <xf numFmtId="166" fontId="4" fillId="0" borderId="0" xfId="0" applyNumberFormat="1" applyFont="1" applyAlignment="1">
      <alignment horizontal="right" vertical="top"/>
    </xf>
    <xf numFmtId="1" fontId="4" fillId="0" borderId="2" xfId="0" applyNumberFormat="1" applyFont="1" applyBorder="1" applyAlignment="1">
      <alignment horizontal="right" vertical="top"/>
    </xf>
    <xf numFmtId="1" fontId="4" fillId="0" borderId="0" xfId="0" applyNumberFormat="1" applyFont="1" applyAlignment="1">
      <alignment horizontal="right" vertical="top"/>
    </xf>
    <xf numFmtId="1" fontId="4" fillId="0" borderId="2" xfId="0" applyNumberFormat="1" applyFont="1" applyBorder="1" applyAlignment="1">
      <alignment horizontal="right"/>
    </xf>
    <xf numFmtId="1" fontId="4" fillId="0" borderId="2" xfId="0" applyNumberFormat="1" applyFont="1" applyBorder="1"/>
    <xf numFmtId="1" fontId="4" fillId="0" borderId="2" xfId="0" applyNumberFormat="1" applyFont="1" applyBorder="1" applyAlignment="1">
      <alignment horizontal="right" vertical="top" wrapText="1"/>
    </xf>
    <xf numFmtId="14" fontId="4" fillId="0" borderId="4" xfId="0" applyNumberFormat="1" applyFont="1" applyBorder="1" applyAlignment="1">
      <alignment vertical="top"/>
    </xf>
    <xf numFmtId="166" fontId="17" fillId="12" borderId="2" xfId="0" applyNumberFormat="1" applyFont="1" applyFill="1" applyBorder="1" applyAlignment="1">
      <alignment horizontal="right" vertical="top"/>
    </xf>
    <xf numFmtId="166" fontId="4" fillId="0" borderId="2" xfId="0" applyNumberFormat="1" applyFont="1" applyBorder="1" applyAlignment="1">
      <alignment horizontal="right"/>
    </xf>
    <xf numFmtId="166" fontId="4" fillId="0" borderId="4" xfId="0" applyNumberFormat="1" applyFont="1" applyBorder="1" applyAlignment="1">
      <alignment horizontal="right" vertical="top"/>
    </xf>
    <xf numFmtId="166" fontId="0" fillId="0" borderId="0" xfId="0" applyNumberFormat="1" applyAlignment="1">
      <alignment horizontal="right"/>
    </xf>
    <xf numFmtId="0" fontId="15" fillId="0" borderId="0" xfId="0" applyFont="1" applyAlignment="1">
      <alignment horizontal="left" vertical="top" wrapText="1"/>
    </xf>
    <xf numFmtId="0" fontId="5" fillId="7" borderId="2" xfId="0" applyFont="1" applyFill="1" applyBorder="1" applyAlignment="1">
      <alignment horizontal="left" vertical="center" wrapText="1"/>
    </xf>
    <xf numFmtId="0" fontId="5" fillId="0" borderId="4" xfId="2" applyFont="1" applyBorder="1" applyAlignment="1">
      <alignment horizontal="left" vertical="center" wrapText="1"/>
    </xf>
    <xf numFmtId="0" fontId="5" fillId="9" borderId="4" xfId="0" applyFont="1" applyFill="1" applyBorder="1" applyAlignment="1">
      <alignment horizontal="left" vertical="center" wrapText="1"/>
    </xf>
    <xf numFmtId="0" fontId="0" fillId="9" borderId="4" xfId="0" applyFill="1" applyBorder="1" applyAlignment="1">
      <alignment horizontal="left" vertical="center" wrapText="1"/>
    </xf>
    <xf numFmtId="0" fontId="5" fillId="10" borderId="4" xfId="2" applyFont="1" applyFill="1" applyBorder="1" applyAlignment="1">
      <alignment horizontal="left" vertical="center" wrapText="1"/>
    </xf>
    <xf numFmtId="0" fontId="5" fillId="15" borderId="2" xfId="0" applyFont="1" applyFill="1" applyBorder="1" applyAlignment="1">
      <alignment horizontal="left" vertical="center" wrapText="1"/>
    </xf>
    <xf numFmtId="0" fontId="0" fillId="15" borderId="2" xfId="0" applyFill="1" applyBorder="1" applyAlignment="1">
      <alignment horizontal="left" vertical="center" wrapText="1"/>
    </xf>
    <xf numFmtId="0" fontId="6" fillId="15" borderId="2" xfId="0" applyFont="1" applyFill="1" applyBorder="1" applyAlignment="1">
      <alignment horizontal="left" vertical="center" wrapText="1"/>
    </xf>
    <xf numFmtId="6" fontId="0" fillId="16" borderId="0" xfId="0" applyNumberFormat="1" applyFill="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5" fillId="0" borderId="0" xfId="2" applyFont="1" applyAlignment="1">
      <alignment horizontal="left" vertical="center" wrapText="1"/>
    </xf>
    <xf numFmtId="0" fontId="5" fillId="0" borderId="0" xfId="0" applyFont="1" applyAlignment="1">
      <alignment horizontal="left" vertical="center" wrapText="1"/>
    </xf>
    <xf numFmtId="6" fontId="0" fillId="9" borderId="0" xfId="0" applyNumberFormat="1" applyFill="1" applyAlignment="1">
      <alignment horizontal="center" vertical="center" wrapText="1"/>
    </xf>
    <xf numFmtId="49" fontId="5" fillId="0" borderId="0" xfId="2" applyNumberFormat="1" applyFont="1" applyAlignment="1">
      <alignment horizontal="left" vertical="center" wrapText="1"/>
    </xf>
    <xf numFmtId="0" fontId="13" fillId="0" borderId="0" xfId="0" applyFont="1" applyAlignment="1">
      <alignment horizontal="center" vertical="top" wrapText="1"/>
    </xf>
    <xf numFmtId="0" fontId="13" fillId="0" borderId="0" xfId="0" applyFont="1" applyAlignment="1">
      <alignment horizontal="center" vertical="top"/>
    </xf>
    <xf numFmtId="0" fontId="5" fillId="0" borderId="2" xfId="0" applyFont="1" applyBorder="1" applyAlignment="1">
      <alignment horizontal="center" vertical="center"/>
    </xf>
    <xf numFmtId="0" fontId="17" fillId="11" borderId="2" xfId="0" applyFont="1" applyFill="1" applyBorder="1" applyAlignment="1">
      <alignment horizontal="center" vertical="top"/>
    </xf>
    <xf numFmtId="49" fontId="17" fillId="11" borderId="2" xfId="0" applyNumberFormat="1" applyFont="1" applyFill="1" applyBorder="1" applyAlignment="1">
      <alignment horizontal="center" vertical="top"/>
    </xf>
    <xf numFmtId="0" fontId="18" fillId="0" borderId="0" xfId="0" applyFont="1" applyAlignment="1">
      <alignment horizontal="center" vertical="top"/>
    </xf>
    <xf numFmtId="0" fontId="5" fillId="0" borderId="3" xfId="2" applyFont="1" applyBorder="1" applyAlignment="1">
      <alignment vertical="center" wrapText="1"/>
    </xf>
    <xf numFmtId="0" fontId="0" fillId="0" borderId="3" xfId="0" applyBorder="1" applyAlignment="1">
      <alignment vertical="center" wrapText="1"/>
    </xf>
    <xf numFmtId="0" fontId="5" fillId="0" borderId="3" xfId="2" applyFont="1" applyBorder="1" applyAlignment="1">
      <alignment horizontal="left" vertical="center" wrapText="1"/>
    </xf>
    <xf numFmtId="0" fontId="5" fillId="0" borderId="3" xfId="2" applyFont="1" applyBorder="1" applyAlignment="1">
      <alignment vertical="center"/>
    </xf>
    <xf numFmtId="0" fontId="0" fillId="0" borderId="3" xfId="0" applyBorder="1" applyAlignment="1">
      <alignment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5" fillId="0" borderId="2" xfId="2" applyFont="1" applyBorder="1" applyAlignment="1">
      <alignment horizontal="left" vertical="center" wrapText="1"/>
    </xf>
    <xf numFmtId="0" fontId="5" fillId="0" borderId="4" xfId="2" applyFont="1" applyBorder="1" applyAlignment="1">
      <alignment horizontal="left" vertical="center" wrapText="1"/>
    </xf>
    <xf numFmtId="0" fontId="5" fillId="0" borderId="6" xfId="2" applyFont="1" applyBorder="1" applyAlignment="1">
      <alignment horizontal="left" vertical="center" wrapText="1"/>
    </xf>
    <xf numFmtId="0" fontId="5" fillId="0" borderId="4" xfId="2" applyFont="1" applyBorder="1" applyAlignment="1">
      <alignment horizontal="left" vertical="center"/>
    </xf>
    <xf numFmtId="0" fontId="4" fillId="0" borderId="6" xfId="0" applyFont="1" applyBorder="1" applyAlignment="1">
      <alignment horizontal="left" vertical="center"/>
    </xf>
    <xf numFmtId="0" fontId="12" fillId="0" borderId="3" xfId="3" applyFont="1" applyBorder="1" applyAlignment="1">
      <alignment horizontal="left" vertical="center" wrapText="1"/>
    </xf>
    <xf numFmtId="0" fontId="5" fillId="0" borderId="3" xfId="3" applyFont="1" applyBorder="1" applyAlignment="1">
      <alignment horizontal="left" vertical="center" wrapText="1"/>
    </xf>
    <xf numFmtId="0" fontId="8" fillId="0" borderId="3" xfId="2" applyFont="1" applyBorder="1" applyAlignment="1">
      <alignment horizontal="left" vertical="center" wrapText="1"/>
    </xf>
    <xf numFmtId="0" fontId="5" fillId="0" borderId="3" xfId="3" applyFont="1" applyBorder="1" applyAlignment="1">
      <alignment horizontal="left" wrapText="1"/>
    </xf>
    <xf numFmtId="0" fontId="7" fillId="6" borderId="4" xfId="2" applyFont="1" applyFill="1" applyBorder="1" applyAlignment="1">
      <alignment horizontal="left" vertical="center" wrapText="1"/>
    </xf>
    <xf numFmtId="0" fontId="7" fillId="6" borderId="5" xfId="2" applyFont="1" applyFill="1" applyBorder="1" applyAlignment="1">
      <alignment horizontal="left" vertical="center" wrapText="1"/>
    </xf>
    <xf numFmtId="0" fontId="7" fillId="6" borderId="6" xfId="2" applyFont="1" applyFill="1" applyBorder="1" applyAlignment="1">
      <alignment horizontal="left" vertical="center" wrapText="1"/>
    </xf>
    <xf numFmtId="0" fontId="5" fillId="0" borderId="1" xfId="2" applyFont="1" applyBorder="1" applyAlignment="1">
      <alignment horizontal="left" vertical="center" wrapText="1"/>
    </xf>
    <xf numFmtId="0" fontId="5" fillId="0" borderId="1" xfId="2" applyFont="1" applyBorder="1" applyAlignment="1">
      <alignment vertical="center"/>
    </xf>
    <xf numFmtId="0" fontId="0" fillId="0" borderId="1" xfId="0" applyBorder="1" applyAlignment="1">
      <alignment vertical="center"/>
    </xf>
    <xf numFmtId="0" fontId="7" fillId="6" borderId="2" xfId="2" applyFont="1" applyFill="1" applyBorder="1" applyAlignment="1">
      <alignment horizontal="left" vertical="center" wrapText="1"/>
    </xf>
    <xf numFmtId="0" fontId="5" fillId="0" borderId="2" xfId="3" applyFont="1" applyBorder="1" applyAlignment="1">
      <alignment horizontal="left" vertical="center" wrapText="1"/>
    </xf>
    <xf numFmtId="0" fontId="5" fillId="0" borderId="2" xfId="2" applyFont="1" applyBorder="1" applyAlignment="1">
      <alignment horizontal="left" vertical="center"/>
    </xf>
    <xf numFmtId="0" fontId="5" fillId="0" borderId="10" xfId="2" applyFont="1" applyBorder="1" applyAlignment="1">
      <alignment horizontal="left" vertical="center"/>
    </xf>
    <xf numFmtId="0" fontId="12" fillId="0" borderId="2" xfId="3" applyFont="1" applyBorder="1" applyAlignment="1">
      <alignment horizontal="left" vertical="center" wrapText="1"/>
    </xf>
    <xf numFmtId="0" fontId="5" fillId="0" borderId="2" xfId="2" applyFont="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2" fillId="2" borderId="4" xfId="2" applyFont="1" applyFill="1" applyBorder="1" applyAlignment="1">
      <alignment horizontal="center" vertical="center" wrapText="1"/>
    </xf>
    <xf numFmtId="0" fontId="5" fillId="15" borderId="4" xfId="0" applyFont="1" applyFill="1" applyBorder="1" applyAlignment="1">
      <alignment horizontal="left" vertical="center" wrapText="1"/>
    </xf>
    <xf numFmtId="0" fontId="0" fillId="15" borderId="4" xfId="0" applyFill="1" applyBorder="1" applyAlignment="1">
      <alignment horizontal="left" vertical="center" wrapText="1"/>
    </xf>
    <xf numFmtId="164" fontId="19" fillId="14" borderId="16" xfId="1" applyNumberFormat="1" applyFont="1" applyFill="1" applyBorder="1" applyAlignment="1">
      <alignment horizontal="center" vertical="center" wrapText="1"/>
    </xf>
    <xf numFmtId="164" fontId="0" fillId="5" borderId="16" xfId="0" applyNumberFormat="1" applyFill="1" applyBorder="1" applyAlignment="1">
      <alignment horizontal="center" vertical="center" wrapText="1"/>
    </xf>
    <xf numFmtId="164" fontId="5" fillId="10" borderId="16" xfId="1" applyNumberFormat="1" applyFont="1" applyFill="1" applyBorder="1" applyAlignment="1">
      <alignment horizontal="center" vertical="center" wrapText="1"/>
    </xf>
    <xf numFmtId="164" fontId="19" fillId="14" borderId="16" xfId="0" applyNumberFormat="1" applyFont="1" applyFill="1" applyBorder="1" applyAlignment="1">
      <alignment horizontal="center" vertical="center" wrapText="1"/>
    </xf>
    <xf numFmtId="164" fontId="5" fillId="10" borderId="16" xfId="0" applyNumberFormat="1" applyFont="1" applyFill="1" applyBorder="1" applyAlignment="1">
      <alignment horizontal="center" vertical="center" wrapText="1"/>
    </xf>
    <xf numFmtId="164" fontId="5" fillId="5" borderId="16" xfId="0" applyNumberFormat="1" applyFont="1" applyFill="1" applyBorder="1" applyAlignment="1">
      <alignment horizontal="center" vertical="center" wrapText="1"/>
    </xf>
    <xf numFmtId="164" fontId="0" fillId="10" borderId="16" xfId="0" applyNumberFormat="1" applyFill="1" applyBorder="1" applyAlignment="1">
      <alignment horizontal="center" vertical="center" wrapText="1"/>
    </xf>
    <xf numFmtId="0" fontId="0" fillId="0" borderId="17" xfId="0" applyBorder="1"/>
    <xf numFmtId="0" fontId="0" fillId="0" borderId="0" xfId="0" applyFont="1" applyAlignment="1">
      <alignment horizontal="left" vertical="center" wrapText="1"/>
    </xf>
    <xf numFmtId="0" fontId="0" fillId="0" borderId="2" xfId="2" applyFont="1" applyBorder="1" applyAlignment="1">
      <alignment horizontal="left" vertical="center" wrapText="1"/>
    </xf>
    <xf numFmtId="0" fontId="0" fillId="0" borderId="0" xfId="0" applyFont="1" applyAlignment="1">
      <alignment vertical="center" wrapText="1"/>
    </xf>
    <xf numFmtId="15" fontId="0" fillId="0" borderId="2" xfId="2" applyNumberFormat="1" applyFont="1" applyBorder="1" applyAlignment="1">
      <alignment horizontal="left" vertical="center" wrapText="1"/>
    </xf>
    <xf numFmtId="15" fontId="0" fillId="0" borderId="0" xfId="2" applyNumberFormat="1" applyFont="1" applyAlignment="1">
      <alignment horizontal="left" vertical="center" wrapText="1"/>
    </xf>
    <xf numFmtId="0" fontId="0" fillId="0" borderId="0" xfId="0" applyFont="1" applyAlignment="1">
      <alignment horizontal="center" vertical="center" wrapText="1"/>
    </xf>
    <xf numFmtId="49" fontId="0" fillId="0" borderId="0" xfId="0" applyNumberFormat="1" applyFont="1" applyAlignment="1">
      <alignment vertical="center" wrapText="1"/>
    </xf>
    <xf numFmtId="15" fontId="0" fillId="0" borderId="3" xfId="2" applyNumberFormat="1" applyFont="1" applyBorder="1" applyAlignment="1">
      <alignment horizontal="left" vertical="top" wrapText="1"/>
    </xf>
    <xf numFmtId="0" fontId="0" fillId="0" borderId="0" xfId="0" applyFont="1" applyAlignment="1">
      <alignment vertical="top" wrapText="1"/>
    </xf>
    <xf numFmtId="0" fontId="0" fillId="0" borderId="0" xfId="0" applyFont="1"/>
    <xf numFmtId="0" fontId="4" fillId="0" borderId="2" xfId="0" applyFont="1" applyBorder="1" applyAlignment="1">
      <alignment horizontal="left" vertical="top" indent="8"/>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164" fontId="5" fillId="9" borderId="16" xfId="0" applyNumberFormat="1" applyFont="1" applyFill="1" applyBorder="1" applyAlignment="1">
      <alignment horizontal="center" vertical="center" wrapText="1"/>
    </xf>
    <xf numFmtId="164" fontId="0" fillId="9" borderId="16" xfId="1" applyNumberFormat="1" applyFont="1" applyFill="1" applyBorder="1" applyAlignment="1">
      <alignment horizontal="center" vertical="center" wrapText="1"/>
    </xf>
    <xf numFmtId="164" fontId="19" fillId="14" borderId="16" xfId="1" applyNumberFormat="1" applyFont="1" applyFill="1" applyBorder="1" applyAlignment="1">
      <alignment horizontal="center" vertical="center"/>
    </xf>
    <xf numFmtId="164" fontId="0" fillId="10" borderId="16" xfId="1" applyNumberFormat="1" applyFont="1" applyFill="1" applyBorder="1" applyAlignment="1">
      <alignment horizontal="center" vertical="center" wrapText="1"/>
    </xf>
    <xf numFmtId="1" fontId="7" fillId="2" borderId="20" xfId="2" applyNumberFormat="1" applyFont="1" applyFill="1" applyBorder="1" applyAlignment="1">
      <alignment horizontal="center" vertical="center" wrapText="1"/>
    </xf>
    <xf numFmtId="1" fontId="7" fillId="2" borderId="21" xfId="2" applyNumberFormat="1" applyFont="1" applyFill="1" applyBorder="1" applyAlignment="1">
      <alignment horizontal="center" vertical="center" wrapText="1"/>
    </xf>
    <xf numFmtId="0" fontId="7" fillId="2" borderId="21" xfId="2" applyFont="1" applyFill="1" applyBorder="1" applyAlignment="1">
      <alignment horizontal="center" vertical="center" wrapText="1"/>
    </xf>
    <xf numFmtId="0" fontId="7" fillId="2" borderId="22" xfId="2" applyFont="1" applyFill="1" applyBorder="1" applyAlignment="1">
      <alignment horizontal="center" vertical="center" wrapText="1"/>
    </xf>
    <xf numFmtId="0" fontId="3" fillId="3" borderId="23" xfId="0" applyFont="1" applyFill="1" applyBorder="1" applyAlignment="1">
      <alignment horizontal="center" vertical="center" wrapText="1"/>
    </xf>
    <xf numFmtId="0" fontId="28" fillId="3" borderId="25" xfId="0" applyFont="1" applyFill="1" applyBorder="1" applyAlignment="1">
      <alignment horizontal="left" vertical="center" wrapText="1"/>
    </xf>
    <xf numFmtId="0" fontId="24" fillId="3" borderId="26" xfId="5" applyFill="1" applyBorder="1" applyAlignment="1">
      <alignment horizontal="left" vertical="center" wrapText="1" indent="2"/>
    </xf>
    <xf numFmtId="0" fontId="24" fillId="3" borderId="27" xfId="5" applyFill="1" applyBorder="1" applyAlignment="1">
      <alignment horizontal="left" vertical="center" wrapText="1" indent="2"/>
    </xf>
    <xf numFmtId="0" fontId="0" fillId="0" borderId="0" xfId="0" applyFill="1" applyBorder="1"/>
    <xf numFmtId="0" fontId="18" fillId="0" borderId="0" xfId="2" applyFont="1" applyFill="1" applyBorder="1" applyAlignment="1">
      <alignment vertical="center" wrapText="1"/>
    </xf>
    <xf numFmtId="0" fontId="8" fillId="13" borderId="28" xfId="2" applyFont="1" applyFill="1" applyBorder="1" applyAlignment="1">
      <alignment horizontal="center" vertical="center" wrapText="1"/>
    </xf>
    <xf numFmtId="0" fontId="28" fillId="3" borderId="0" xfId="0" applyFont="1" applyFill="1" applyBorder="1" applyAlignment="1">
      <alignment horizontal="left" vertical="center" wrapText="1"/>
    </xf>
    <xf numFmtId="0" fontId="28" fillId="3" borderId="24" xfId="0" applyFont="1" applyFill="1" applyBorder="1" applyAlignment="1">
      <alignment horizontal="left" vertical="center" wrapText="1"/>
    </xf>
    <xf numFmtId="0" fontId="8" fillId="13" borderId="15" xfId="2" applyFont="1" applyFill="1" applyBorder="1" applyAlignment="1">
      <alignment horizontal="center" wrapText="1"/>
    </xf>
    <xf numFmtId="0" fontId="8" fillId="13" borderId="17" xfId="2" applyFont="1" applyFill="1" applyBorder="1" applyAlignment="1">
      <alignment horizontal="center" wrapText="1"/>
    </xf>
  </cellXfs>
  <cellStyles count="6">
    <cellStyle name="Comma 15 3 2 5" xfId="4" xr:uid="{37E59106-76CC-4F40-A36A-34B405DF027B}"/>
    <cellStyle name="Currency" xfId="1" builtinId="4"/>
    <cellStyle name="Hyperlink" xfId="5" builtinId="8"/>
    <cellStyle name="Normal" xfId="0" builtinId="0"/>
    <cellStyle name="Normal 2 7 2 2 2" xfId="3" xr:uid="{D0B53733-ECDA-4E73-9298-7B60E4B1E13F}"/>
    <cellStyle name="Normal 3" xfId="2" xr:uid="{AD2410F2-28CA-4807-9069-C6EC0A3DDA2B}"/>
  </cellStyles>
  <dxfs count="8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color theme="1"/>
        <name val="Calibri"/>
        <family val="2"/>
        <scheme val="minor"/>
      </font>
      <alignment horizontal="general" vertical="top" textRotation="0" wrapText="1" indent="0" justifyLastLine="0" shrinkToFit="0" readingOrder="0"/>
    </dxf>
    <dxf>
      <alignment horizontal="center" vertical="center" textRotation="0" wrapText="1" indent="0" justifyLastLine="0" shrinkToFit="0" readingOrder="0"/>
    </dxf>
    <dxf>
      <font>
        <strike val="0"/>
        <outline val="0"/>
        <shadow val="0"/>
        <u val="none"/>
        <vertAlign val="baseline"/>
        <color theme="1"/>
        <name val="Calibri"/>
        <family val="2"/>
        <scheme val="minor"/>
      </font>
    </dxf>
    <dxf>
      <font>
        <strike val="0"/>
        <outline val="0"/>
        <shadow val="0"/>
        <u val="none"/>
        <vertAlign val="baseline"/>
        <color theme="1"/>
        <name val="Calibri"/>
        <family val="2"/>
        <scheme val="minor"/>
      </font>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ont>
        <strike val="0"/>
        <outline val="0"/>
        <shadow val="0"/>
        <u val="none"/>
        <vertAlign val="baseline"/>
        <sz val="14"/>
        <color theme="1"/>
        <name val="Calibri"/>
        <family val="2"/>
        <scheme val="minor"/>
      </font>
      <alignment horizontal="center" vertical="top" textRotation="0" wrapText="0"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alignment horizontal="left"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alignment vertical="center" wrapText="1"/>
    </dxf>
    <dxf>
      <font>
        <strike val="0"/>
        <outline val="0"/>
        <shadow val="0"/>
        <u val="none"/>
        <vertAlign val="baseline"/>
        <sz val="14"/>
        <color theme="1"/>
        <name val="Calibri"/>
        <family val="2"/>
        <scheme val="minor"/>
      </font>
      <alignment horizontal="center" vertical="top" textRotation="0" wrapText="1" indent="0" justifyLastLine="0" shrinkToFit="0" readingOrder="0"/>
    </dxf>
  </dxfs>
  <tableStyles count="0" defaultTableStyle="TableStyleMedium2" defaultPivotStyle="PivotStyleLight16"/>
  <colors>
    <mruColors>
      <color rgb="FF9BC8D1"/>
      <color rgb="FFABD1D9"/>
      <color rgb="FFBDDBE1"/>
      <color rgb="FF0065B0"/>
      <color rgb="FF7FBA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A8DBFCA-07C0-4676-89D7-39B6CA3C5EA3}" name="Table24" displayName="Table24" ref="A1:I33" totalsRowShown="0" headerRowDxfId="82" dataDxfId="81">
  <autoFilter ref="A1:I33" xr:uid="{5A8DBFCA-07C0-4676-89D7-39B6CA3C5EA3}"/>
  <sortState xmlns:xlrd2="http://schemas.microsoft.com/office/spreadsheetml/2017/richdata2" ref="A2:I33">
    <sortCondition ref="A2:A33"/>
  </sortState>
  <tableColumns count="9">
    <tableColumn id="1" xr3:uid="{44EF5D39-294C-4D9B-9B5D-7F2ECB267409}" name="CONNECT SERVICE TYPE" dataDxfId="80"/>
    <tableColumn id="2" xr3:uid="{4D2F106A-D5E5-4DA0-B063-2929098A73BD}" name="CONNECT STATUS" dataDxfId="79"/>
    <tableColumn id="4" xr3:uid="{07AB9E20-18EF-4B49-8E4C-F12B20481A7A}" name="PROCEDURE CODES" dataDxfId="78"/>
    <tableColumn id="3" xr3:uid="{17B94223-6098-40FA-8CD9-B4CD60E85F5C}" name="SERVICE DEFAULT SPAN_x000a_(Length of Service)" dataDxfId="77"/>
    <tableColumn id="6" xr3:uid="{28FAB621-8CF2-45D2-AC50-F9E59D28991B}" name="PAYMENT METHOD" dataDxfId="76"/>
    <tableColumn id="7" xr3:uid="{AFC986E5-D1F8-4CDC-A9A2-7606DC742D18}" name="APPLICABLE FEE SCHEDULE (FFS AND/OR FFSE)" dataDxfId="75"/>
    <tableColumn id="8" xr3:uid="{BA1B7111-B8B6-44D0-8353-C3226309A7B8}" name="ALTERNATIVE PAYMENT MODEL (APM) AMOUNT (IF APPLICABLE)" dataDxfId="74"/>
    <tableColumn id="5" xr3:uid="{A760BA00-4EB1-473D-B216-1A3A8B55729A}" name="FFS PROVIDERS" dataDxfId="65"/>
    <tableColumn id="9" xr3:uid="{1186EB1B-E60E-40D4-A113-70569E1261AC}" name="APM PROVIDERS" dataDxfId="64"/>
  </tableColumns>
  <tableStyleInfo name="TableStyleMedium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84F3041-3657-46A4-808E-C45A381F7111}" name="Table16" displayName="Table16" ref="A1:H8" totalsRowShown="0" headerRowDxfId="73" dataDxfId="72">
  <autoFilter ref="A1:H8" xr:uid="{584F3041-3657-46A4-808E-C45A381F7111}"/>
  <tableColumns count="8">
    <tableColumn id="1" xr3:uid="{0E943650-0110-41E5-82DF-7CEDF5282CD8}" name="CONNECT SERVICE TYPE" dataDxfId="71"/>
    <tableColumn id="2" xr3:uid="{27618F3B-867E-4F6F-A0FA-C9BF18F9E3D4}" name="CONNECT STATUS" dataDxfId="70"/>
    <tableColumn id="4" xr3:uid="{629EA062-54D4-42F6-A267-ADAA80696502}" name="PROCEDURE CODES" dataDxfId="69"/>
    <tableColumn id="3" xr3:uid="{0DFE8ED7-1BF5-45DE-965C-2BDC5C059C96}" name="SERVICE DEFAULT SPAN_x000a_(Length of Service)" dataDxfId="68"/>
    <tableColumn id="6" xr3:uid="{6BB95181-E549-4687-8AE0-A19F798CF3F2}" name="PAYMENT METHOD" dataDxfId="67"/>
    <tableColumn id="7" xr3:uid="{B50DA2B5-BC07-4F22-A868-8E544972C232}" name="APPLICABLE FEE SCHEDULE (FFS AND/OR FFSE)" dataDxfId="66"/>
    <tableColumn id="8" xr3:uid="{B7785C02-6FC2-40A9-9A39-978A476ACF5A}" name="ALTERNATIVE PAYMENT MODEL (APM) AMOUNT (IF APPLICABLE)" dataDxfId="63"/>
    <tableColumn id="5" xr3:uid="{975D975E-1988-4D4C-B952-9D8F100335F9}" name="PROVIDERS" dataDxfId="62"/>
  </tableColumns>
  <tableStyleInfo name="TableStyleMedium14"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https://nam10.safelinks.protection.outlook.com/?url=https%3A%2F%2Fwww.oregon.gov%2Foha%2Fhsd%2Fohp%2Fpages%2Fbilling.aspx&amp;data=05%7C01%7Ccartere%40careoregon.org%7C5c33056664524e1a94df08db09ea3635%7C293bde5839b14236b6a7b836c810f6f9%7C0%7C0%7C638114673771497744%7CUnknown%7CTWFpbGZsb3d8eyJWIjoiMC4wLjAwMDAiLCJQIjoiV2luMzIiLCJBTiI6Ik1haWwiLCJXVCI6Mn0%3D%7C3000%7C%7C%7C&amp;sdata=VDYj%2Bu0eMsDVMoCHVnFVyRnIzshCTh0dG9%2Bu1VPrmOs%3D&amp;reserved=0" TargetMode="External"/><Relationship Id="rId1" Type="http://schemas.openxmlformats.org/officeDocument/2006/relationships/hyperlink" Target="https://nam10.safelinks.protection.outlook.com/?url=https%3A%2F%2Fwww.oregon.gov%2Foha%2Fhsd%2Fohp%2Ftools%2FProfessional%2520Billing%2520Instructions.pdf&amp;data=05%7C01%7Ccartere%40careoregon.org%7C5c33056664524e1a94df08db09ea3635%7C293bde5839b14236b6a7b836c810f6f9%7C0%7C0%7C638114673771497744%7CUnknown%7CTWFpbGZsb3d8eyJWIjoiMC4wLjAwMDAiLCJQIjoiV2luMzIiLCJBTiI6Ik1haWwiLCJXVCI6Mn0%3D%7C3000%7C%7C%7C&amp;sdata=RGvM9mfWE5R%2BAqzqKwjI12OTlQD3JOIdc1ICnWMxQOE%3D&amp;reserved=0" TargetMode="Externa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2044A-6793-47A7-957B-8CA311528E48}">
  <sheetPr codeName="Sheet1"/>
  <dimension ref="A1:BI472"/>
  <sheetViews>
    <sheetView tabSelected="1" zoomScaleNormal="100" workbookViewId="0">
      <pane ySplit="2" topLeftCell="A3" activePane="bottomLeft" state="frozen"/>
      <selection pane="bottomLeft" sqref="A1:I1"/>
    </sheetView>
  </sheetViews>
  <sheetFormatPr defaultRowHeight="15" x14ac:dyDescent="0.25"/>
  <cols>
    <col min="1" max="1" width="16" customWidth="1"/>
    <col min="2" max="2" width="11.28515625" customWidth="1"/>
    <col min="3" max="3" width="13.7109375" customWidth="1"/>
    <col min="4" max="4" width="78" customWidth="1"/>
    <col min="5" max="5" width="28.7109375" customWidth="1"/>
    <col min="6" max="6" width="19" customWidth="1"/>
    <col min="7" max="7" width="23.140625" customWidth="1"/>
    <col min="8" max="8" width="18.85546875" customWidth="1"/>
    <col min="9" max="9" width="60.7109375" customWidth="1"/>
  </cols>
  <sheetData>
    <row r="1" spans="1:61" ht="59.1" customHeight="1" x14ac:dyDescent="0.25">
      <c r="A1" s="193" t="s">
        <v>1573</v>
      </c>
      <c r="B1" s="194"/>
      <c r="C1" s="194"/>
      <c r="D1" s="194"/>
      <c r="E1" s="194"/>
      <c r="F1" s="194"/>
      <c r="G1" s="194"/>
      <c r="H1" s="194"/>
      <c r="I1" s="195"/>
    </row>
    <row r="2" spans="1:61" ht="30" x14ac:dyDescent="0.25">
      <c r="A2" s="49" t="s">
        <v>0</v>
      </c>
      <c r="B2" s="49" t="s">
        <v>1</v>
      </c>
      <c r="C2" s="50" t="s">
        <v>2</v>
      </c>
      <c r="D2" s="51" t="s">
        <v>3</v>
      </c>
      <c r="E2" s="51" t="s">
        <v>4</v>
      </c>
      <c r="F2" s="51" t="s">
        <v>1574</v>
      </c>
      <c r="G2" s="51" t="s">
        <v>5</v>
      </c>
      <c r="H2" s="51" t="s">
        <v>6</v>
      </c>
      <c r="I2" s="51" t="s">
        <v>7</v>
      </c>
    </row>
    <row r="3" spans="1:61" ht="36.6" customHeight="1" x14ac:dyDescent="0.25">
      <c r="A3" s="1" t="s">
        <v>8</v>
      </c>
      <c r="B3" s="1" t="s">
        <v>9</v>
      </c>
      <c r="C3" s="1"/>
      <c r="D3" s="6" t="s">
        <v>10</v>
      </c>
      <c r="E3" s="6" t="s">
        <v>11</v>
      </c>
      <c r="F3" s="6" t="s">
        <v>12</v>
      </c>
      <c r="G3" s="36">
        <v>84</v>
      </c>
      <c r="H3" s="6" t="s">
        <v>13</v>
      </c>
      <c r="I3" s="6"/>
    </row>
    <row r="4" spans="1:61" ht="60" x14ac:dyDescent="0.25">
      <c r="A4" s="1" t="s">
        <v>8</v>
      </c>
      <c r="B4" s="1" t="s">
        <v>14</v>
      </c>
      <c r="C4" s="1"/>
      <c r="D4" s="6" t="s">
        <v>15</v>
      </c>
      <c r="E4" s="6" t="s">
        <v>16</v>
      </c>
      <c r="F4" s="6" t="s">
        <v>17</v>
      </c>
      <c r="G4" s="36">
        <v>50</v>
      </c>
      <c r="H4" s="6" t="s">
        <v>18</v>
      </c>
      <c r="I4" s="6"/>
    </row>
    <row r="5" spans="1:61" ht="60" x14ac:dyDescent="0.25">
      <c r="A5" s="1" t="s">
        <v>8</v>
      </c>
      <c r="B5" s="1" t="s">
        <v>19</v>
      </c>
      <c r="C5" s="1"/>
      <c r="D5" s="6" t="s">
        <v>20</v>
      </c>
      <c r="E5" s="8" t="s">
        <v>16</v>
      </c>
      <c r="F5" s="6" t="s">
        <v>17</v>
      </c>
      <c r="G5" s="36">
        <v>50</v>
      </c>
      <c r="H5" s="6" t="s">
        <v>18</v>
      </c>
      <c r="I5" s="6"/>
    </row>
    <row r="6" spans="1:61" ht="30" x14ac:dyDescent="0.25">
      <c r="A6" s="1" t="s">
        <v>8</v>
      </c>
      <c r="B6" s="2">
        <v>90785</v>
      </c>
      <c r="C6" s="2"/>
      <c r="D6" s="6" t="s">
        <v>21</v>
      </c>
      <c r="E6" s="2" t="s">
        <v>22</v>
      </c>
      <c r="F6" s="2" t="s">
        <v>23</v>
      </c>
      <c r="G6" s="9">
        <v>14</v>
      </c>
      <c r="H6" s="2" t="s">
        <v>13</v>
      </c>
      <c r="I6" s="6"/>
    </row>
    <row r="7" spans="1:61" s="56" customFormat="1" ht="30" x14ac:dyDescent="0.25">
      <c r="A7" s="53" t="s">
        <v>24</v>
      </c>
      <c r="B7" s="53">
        <v>90785</v>
      </c>
      <c r="C7" s="53" t="s">
        <v>25</v>
      </c>
      <c r="D7" s="54" t="s">
        <v>21</v>
      </c>
      <c r="E7" s="53" t="s">
        <v>22</v>
      </c>
      <c r="F7" s="53" t="s">
        <v>23</v>
      </c>
      <c r="G7" s="55" t="s">
        <v>26</v>
      </c>
      <c r="H7" s="53" t="s">
        <v>13</v>
      </c>
      <c r="I7" s="54"/>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row>
    <row r="8" spans="1:61" s="56" customFormat="1" ht="30" x14ac:dyDescent="0.25">
      <c r="A8" s="53" t="s">
        <v>24</v>
      </c>
      <c r="B8" s="53">
        <v>90785</v>
      </c>
      <c r="C8" s="53" t="s">
        <v>27</v>
      </c>
      <c r="D8" s="54" t="s">
        <v>21</v>
      </c>
      <c r="E8" s="53" t="s">
        <v>22</v>
      </c>
      <c r="F8" s="53" t="s">
        <v>23</v>
      </c>
      <c r="G8" s="55" t="s">
        <v>26</v>
      </c>
      <c r="H8" s="53" t="s">
        <v>13</v>
      </c>
      <c r="I8" s="54"/>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row>
    <row r="9" spans="1:61" ht="30" x14ac:dyDescent="0.25">
      <c r="A9" s="1" t="s">
        <v>8</v>
      </c>
      <c r="B9" s="1">
        <v>90791</v>
      </c>
      <c r="C9" s="1"/>
      <c r="D9" s="6" t="s">
        <v>28</v>
      </c>
      <c r="E9" s="6" t="s">
        <v>29</v>
      </c>
      <c r="F9" s="6" t="s">
        <v>30</v>
      </c>
      <c r="G9" s="36">
        <v>159</v>
      </c>
      <c r="H9" s="6" t="s">
        <v>31</v>
      </c>
      <c r="I9" s="6" t="s">
        <v>32</v>
      </c>
    </row>
    <row r="10" spans="1:61" s="56" customFormat="1" ht="30" x14ac:dyDescent="0.25">
      <c r="A10" s="53" t="s">
        <v>24</v>
      </c>
      <c r="B10" s="53">
        <v>90791</v>
      </c>
      <c r="C10" s="53" t="s">
        <v>25</v>
      </c>
      <c r="D10" s="54" t="s">
        <v>28</v>
      </c>
      <c r="E10" s="53" t="s">
        <v>29</v>
      </c>
      <c r="F10" s="53" t="s">
        <v>30</v>
      </c>
      <c r="G10" s="55" t="s">
        <v>26</v>
      </c>
      <c r="H10" s="53" t="s">
        <v>31</v>
      </c>
      <c r="I10" s="54" t="s">
        <v>32</v>
      </c>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row>
    <row r="11" spans="1:61" s="56" customFormat="1" ht="30" x14ac:dyDescent="0.25">
      <c r="A11" s="53" t="s">
        <v>24</v>
      </c>
      <c r="B11" s="53">
        <v>90791</v>
      </c>
      <c r="C11" s="53" t="s">
        <v>27</v>
      </c>
      <c r="D11" s="54" t="s">
        <v>28</v>
      </c>
      <c r="E11" s="53" t="s">
        <v>29</v>
      </c>
      <c r="F11" s="53" t="s">
        <v>30</v>
      </c>
      <c r="G11" s="55" t="s">
        <v>26</v>
      </c>
      <c r="H11" s="53" t="s">
        <v>31</v>
      </c>
      <c r="I11" s="54" t="s">
        <v>32</v>
      </c>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row>
    <row r="12" spans="1:61" ht="45" x14ac:dyDescent="0.25">
      <c r="A12" s="1" t="s">
        <v>8</v>
      </c>
      <c r="B12" s="3">
        <v>90792</v>
      </c>
      <c r="C12" s="3"/>
      <c r="D12" s="6" t="s">
        <v>33</v>
      </c>
      <c r="E12" s="8" t="s">
        <v>34</v>
      </c>
      <c r="F12" s="10" t="s">
        <v>30</v>
      </c>
      <c r="G12" s="11">
        <v>266</v>
      </c>
      <c r="H12" s="10" t="s">
        <v>31</v>
      </c>
      <c r="I12" s="1" t="s">
        <v>32</v>
      </c>
    </row>
    <row r="13" spans="1:61" s="56" customFormat="1" ht="45" x14ac:dyDescent="0.25">
      <c r="A13" s="53" t="s">
        <v>24</v>
      </c>
      <c r="B13" s="53">
        <v>90792</v>
      </c>
      <c r="C13" s="53" t="s">
        <v>25</v>
      </c>
      <c r="D13" s="54" t="s">
        <v>33</v>
      </c>
      <c r="E13" s="53" t="s">
        <v>34</v>
      </c>
      <c r="F13" s="53" t="s">
        <v>30</v>
      </c>
      <c r="G13" s="55" t="s">
        <v>26</v>
      </c>
      <c r="H13" s="53" t="s">
        <v>31</v>
      </c>
      <c r="I13" s="54" t="s">
        <v>32</v>
      </c>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row>
    <row r="14" spans="1:61" s="56" customFormat="1" ht="45" x14ac:dyDescent="0.25">
      <c r="A14" s="53" t="s">
        <v>24</v>
      </c>
      <c r="B14" s="53">
        <v>90792</v>
      </c>
      <c r="C14" s="53" t="s">
        <v>27</v>
      </c>
      <c r="D14" s="54" t="s">
        <v>33</v>
      </c>
      <c r="E14" s="53" t="s">
        <v>34</v>
      </c>
      <c r="F14" s="53" t="s">
        <v>30</v>
      </c>
      <c r="G14" s="55" t="s">
        <v>26</v>
      </c>
      <c r="H14" s="53" t="s">
        <v>31</v>
      </c>
      <c r="I14" s="54" t="s">
        <v>32</v>
      </c>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row>
    <row r="15" spans="1:61" ht="30" x14ac:dyDescent="0.25">
      <c r="A15" s="1" t="s">
        <v>8</v>
      </c>
      <c r="B15" s="1">
        <v>90792</v>
      </c>
      <c r="C15" s="1" t="s">
        <v>35</v>
      </c>
      <c r="D15" s="6" t="s">
        <v>36</v>
      </c>
      <c r="E15" s="8" t="s">
        <v>37</v>
      </c>
      <c r="F15" s="6" t="s">
        <v>30</v>
      </c>
      <c r="G15" s="36">
        <v>348</v>
      </c>
      <c r="H15" s="6" t="s">
        <v>31</v>
      </c>
      <c r="I15" s="6" t="s">
        <v>36</v>
      </c>
    </row>
    <row r="16" spans="1:61" s="56" customFormat="1" ht="30" x14ac:dyDescent="0.25">
      <c r="A16" s="53" t="s">
        <v>24</v>
      </c>
      <c r="B16" s="53">
        <v>90792</v>
      </c>
      <c r="C16" s="53" t="s">
        <v>38</v>
      </c>
      <c r="D16" s="54" t="s">
        <v>36</v>
      </c>
      <c r="E16" s="53" t="s">
        <v>37</v>
      </c>
      <c r="F16" s="53" t="s">
        <v>30</v>
      </c>
      <c r="G16" s="55" t="s">
        <v>26</v>
      </c>
      <c r="H16" s="53" t="s">
        <v>31</v>
      </c>
      <c r="I16" s="54" t="s">
        <v>36</v>
      </c>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row>
    <row r="17" spans="1:61" s="56" customFormat="1" ht="30" x14ac:dyDescent="0.25">
      <c r="A17" s="53" t="s">
        <v>24</v>
      </c>
      <c r="B17" s="53">
        <v>90792</v>
      </c>
      <c r="C17" s="53" t="s">
        <v>39</v>
      </c>
      <c r="D17" s="54" t="s">
        <v>36</v>
      </c>
      <c r="E17" s="53" t="s">
        <v>37</v>
      </c>
      <c r="F17" s="53" t="s">
        <v>30</v>
      </c>
      <c r="G17" s="55" t="s">
        <v>26</v>
      </c>
      <c r="H17" s="53" t="s">
        <v>31</v>
      </c>
      <c r="I17" s="54" t="s">
        <v>36</v>
      </c>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row>
    <row r="18" spans="1:61" ht="37.5" customHeight="1" x14ac:dyDescent="0.25">
      <c r="A18" s="1" t="s">
        <v>8</v>
      </c>
      <c r="B18" s="1">
        <v>90832</v>
      </c>
      <c r="C18" s="1"/>
      <c r="D18" s="6" t="s">
        <v>40</v>
      </c>
      <c r="E18" s="6" t="s">
        <v>29</v>
      </c>
      <c r="F18" s="6" t="s">
        <v>41</v>
      </c>
      <c r="G18" s="36">
        <v>96</v>
      </c>
      <c r="H18" s="6" t="s">
        <v>42</v>
      </c>
      <c r="I18" s="6" t="s">
        <v>43</v>
      </c>
    </row>
    <row r="19" spans="1:61" s="56" customFormat="1" ht="45" x14ac:dyDescent="0.25">
      <c r="A19" s="57" t="s">
        <v>24</v>
      </c>
      <c r="B19" s="57">
        <v>90832</v>
      </c>
      <c r="C19" s="53" t="s">
        <v>25</v>
      </c>
      <c r="D19" s="54" t="s">
        <v>40</v>
      </c>
      <c r="E19" s="54" t="s">
        <v>29</v>
      </c>
      <c r="F19" s="54" t="s">
        <v>41</v>
      </c>
      <c r="G19" s="55" t="s">
        <v>26</v>
      </c>
      <c r="H19" s="54" t="s">
        <v>42</v>
      </c>
      <c r="I19" s="54" t="s">
        <v>43</v>
      </c>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row>
    <row r="20" spans="1:61" s="56" customFormat="1" ht="45" x14ac:dyDescent="0.25">
      <c r="A20" s="57" t="s">
        <v>24</v>
      </c>
      <c r="B20" s="57">
        <v>90832</v>
      </c>
      <c r="C20" s="53" t="s">
        <v>27</v>
      </c>
      <c r="D20" s="54" t="s">
        <v>40</v>
      </c>
      <c r="E20" s="54" t="s">
        <v>29</v>
      </c>
      <c r="F20" s="54" t="s">
        <v>41</v>
      </c>
      <c r="G20" s="55" t="s">
        <v>26</v>
      </c>
      <c r="H20" s="54" t="s">
        <v>42</v>
      </c>
      <c r="I20" s="54" t="s">
        <v>43</v>
      </c>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row>
    <row r="21" spans="1:61" ht="45" x14ac:dyDescent="0.25">
      <c r="A21" s="1" t="s">
        <v>8</v>
      </c>
      <c r="B21" s="1">
        <v>90832</v>
      </c>
      <c r="C21" s="1" t="s">
        <v>35</v>
      </c>
      <c r="D21" s="6" t="s">
        <v>44</v>
      </c>
      <c r="E21" s="8" t="s">
        <v>37</v>
      </c>
      <c r="F21" s="6" t="s">
        <v>41</v>
      </c>
      <c r="G21" s="36">
        <v>154</v>
      </c>
      <c r="H21" s="6" t="s">
        <v>42</v>
      </c>
      <c r="I21" s="6"/>
    </row>
    <row r="22" spans="1:61" s="56" customFormat="1" ht="45" x14ac:dyDescent="0.25">
      <c r="A22" s="57" t="s">
        <v>24</v>
      </c>
      <c r="B22" s="57">
        <v>90832</v>
      </c>
      <c r="C22" s="53" t="s">
        <v>38</v>
      </c>
      <c r="D22" s="54" t="s">
        <v>44</v>
      </c>
      <c r="E22" s="59" t="s">
        <v>37</v>
      </c>
      <c r="F22" s="54" t="s">
        <v>41</v>
      </c>
      <c r="G22" s="55" t="s">
        <v>26</v>
      </c>
      <c r="H22" s="54" t="s">
        <v>42</v>
      </c>
      <c r="I22" s="54"/>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row>
    <row r="23" spans="1:61" s="56" customFormat="1" ht="45" x14ac:dyDescent="0.25">
      <c r="A23" s="57" t="s">
        <v>24</v>
      </c>
      <c r="B23" s="57">
        <v>90832</v>
      </c>
      <c r="C23" s="53" t="s">
        <v>39</v>
      </c>
      <c r="D23" s="54" t="s">
        <v>44</v>
      </c>
      <c r="E23" s="59" t="s">
        <v>37</v>
      </c>
      <c r="F23" s="54" t="s">
        <v>41</v>
      </c>
      <c r="G23" s="55" t="s">
        <v>26</v>
      </c>
      <c r="H23" s="54" t="s">
        <v>42</v>
      </c>
      <c r="I23" s="54"/>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row>
    <row r="24" spans="1:61" ht="45" x14ac:dyDescent="0.25">
      <c r="A24" s="1" t="s">
        <v>8</v>
      </c>
      <c r="B24" s="1">
        <v>90832</v>
      </c>
      <c r="C24" s="1"/>
      <c r="D24" s="6" t="s">
        <v>44</v>
      </c>
      <c r="E24" s="8" t="s">
        <v>34</v>
      </c>
      <c r="F24" s="6" t="s">
        <v>41</v>
      </c>
      <c r="G24" s="36">
        <v>154</v>
      </c>
      <c r="H24" s="6" t="s">
        <v>42</v>
      </c>
      <c r="I24" s="6"/>
    </row>
    <row r="25" spans="1:61" s="56" customFormat="1" ht="45" x14ac:dyDescent="0.25">
      <c r="A25" s="57" t="s">
        <v>24</v>
      </c>
      <c r="B25" s="57">
        <v>90832</v>
      </c>
      <c r="C25" s="57" t="s">
        <v>25</v>
      </c>
      <c r="D25" s="54" t="s">
        <v>44</v>
      </c>
      <c r="E25" s="59" t="s">
        <v>34</v>
      </c>
      <c r="F25" s="54" t="s">
        <v>41</v>
      </c>
      <c r="G25" s="55" t="s">
        <v>26</v>
      </c>
      <c r="H25" s="54" t="s">
        <v>42</v>
      </c>
      <c r="I25" s="54"/>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row>
    <row r="26" spans="1:61" s="56" customFormat="1" ht="45" x14ac:dyDescent="0.25">
      <c r="A26" s="57" t="s">
        <v>24</v>
      </c>
      <c r="B26" s="57">
        <v>90832</v>
      </c>
      <c r="C26" s="57" t="s">
        <v>27</v>
      </c>
      <c r="D26" s="54" t="s">
        <v>44</v>
      </c>
      <c r="E26" s="59" t="s">
        <v>34</v>
      </c>
      <c r="F26" s="54" t="s">
        <v>41</v>
      </c>
      <c r="G26" s="55" t="s">
        <v>26</v>
      </c>
      <c r="H26" s="54" t="s">
        <v>42</v>
      </c>
      <c r="I26" s="54"/>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row>
    <row r="27" spans="1:61" ht="75" x14ac:dyDescent="0.25">
      <c r="A27" s="1" t="s">
        <v>8</v>
      </c>
      <c r="B27" s="1">
        <v>90833</v>
      </c>
      <c r="C27" s="1"/>
      <c r="D27" s="6" t="s">
        <v>45</v>
      </c>
      <c r="E27" s="6" t="s">
        <v>46</v>
      </c>
      <c r="F27" s="6" t="s">
        <v>47</v>
      </c>
      <c r="G27" s="7">
        <v>154</v>
      </c>
      <c r="H27" s="6" t="s">
        <v>13</v>
      </c>
      <c r="I27" s="6"/>
    </row>
    <row r="28" spans="1:61" s="56" customFormat="1" ht="75" x14ac:dyDescent="0.25">
      <c r="A28" s="57" t="s">
        <v>24</v>
      </c>
      <c r="B28" s="57">
        <v>90833</v>
      </c>
      <c r="C28" s="53" t="s">
        <v>25</v>
      </c>
      <c r="D28" s="54" t="s">
        <v>45</v>
      </c>
      <c r="E28" s="54" t="s">
        <v>46</v>
      </c>
      <c r="F28" s="54" t="s">
        <v>47</v>
      </c>
      <c r="G28" s="55" t="s">
        <v>26</v>
      </c>
      <c r="H28" s="54" t="s">
        <v>13</v>
      </c>
      <c r="I28" s="54"/>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row>
    <row r="29" spans="1:61" s="56" customFormat="1" ht="75" x14ac:dyDescent="0.25">
      <c r="A29" s="57" t="s">
        <v>24</v>
      </c>
      <c r="B29" s="57">
        <v>90833</v>
      </c>
      <c r="C29" s="53" t="s">
        <v>27</v>
      </c>
      <c r="D29" s="54" t="s">
        <v>45</v>
      </c>
      <c r="E29" s="54" t="s">
        <v>46</v>
      </c>
      <c r="F29" s="54" t="s">
        <v>47</v>
      </c>
      <c r="G29" s="55" t="s">
        <v>26</v>
      </c>
      <c r="H29" s="54" t="s">
        <v>13</v>
      </c>
      <c r="I29" s="54"/>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row>
    <row r="30" spans="1:61" ht="45" x14ac:dyDescent="0.25">
      <c r="A30" s="1" t="s">
        <v>8</v>
      </c>
      <c r="B30" s="1">
        <v>90834</v>
      </c>
      <c r="C30" s="2"/>
      <c r="D30" s="6" t="s">
        <v>48</v>
      </c>
      <c r="E30" s="8" t="s">
        <v>29</v>
      </c>
      <c r="F30" s="2" t="s">
        <v>49</v>
      </c>
      <c r="G30" s="9">
        <v>143</v>
      </c>
      <c r="H30" s="2" t="s">
        <v>13</v>
      </c>
      <c r="I30" s="6" t="s">
        <v>43</v>
      </c>
    </row>
    <row r="31" spans="1:61" s="56" customFormat="1" ht="45" x14ac:dyDescent="0.25">
      <c r="A31" s="57" t="s">
        <v>24</v>
      </c>
      <c r="B31" s="57">
        <v>90834</v>
      </c>
      <c r="C31" s="53" t="s">
        <v>25</v>
      </c>
      <c r="D31" s="54" t="s">
        <v>48</v>
      </c>
      <c r="E31" s="59" t="s">
        <v>29</v>
      </c>
      <c r="F31" s="53" t="s">
        <v>49</v>
      </c>
      <c r="G31" s="55" t="s">
        <v>26</v>
      </c>
      <c r="H31" s="53" t="s">
        <v>13</v>
      </c>
      <c r="I31" s="54" t="s">
        <v>43</v>
      </c>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row>
    <row r="32" spans="1:61" s="56" customFormat="1" ht="45" x14ac:dyDescent="0.25">
      <c r="A32" s="57" t="s">
        <v>24</v>
      </c>
      <c r="B32" s="57">
        <v>90834</v>
      </c>
      <c r="C32" s="53" t="s">
        <v>27</v>
      </c>
      <c r="D32" s="54" t="s">
        <v>48</v>
      </c>
      <c r="E32" s="59" t="s">
        <v>29</v>
      </c>
      <c r="F32" s="53" t="s">
        <v>49</v>
      </c>
      <c r="G32" s="55" t="s">
        <v>26</v>
      </c>
      <c r="H32" s="53" t="s">
        <v>13</v>
      </c>
      <c r="I32" s="54" t="s">
        <v>43</v>
      </c>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row>
    <row r="33" spans="1:61" ht="45" x14ac:dyDescent="0.25">
      <c r="A33" s="1" t="s">
        <v>8</v>
      </c>
      <c r="B33" s="1">
        <v>90834</v>
      </c>
      <c r="C33" s="1" t="s">
        <v>35</v>
      </c>
      <c r="D33" s="6" t="s">
        <v>50</v>
      </c>
      <c r="E33" s="8" t="s">
        <v>37</v>
      </c>
      <c r="F33" s="6" t="s">
        <v>49</v>
      </c>
      <c r="G33" s="7">
        <v>231</v>
      </c>
      <c r="H33" s="6" t="s">
        <v>13</v>
      </c>
      <c r="I33" s="6"/>
    </row>
    <row r="34" spans="1:61" s="56" customFormat="1" ht="45" x14ac:dyDescent="0.25">
      <c r="A34" s="57" t="s">
        <v>24</v>
      </c>
      <c r="B34" s="57">
        <v>90834</v>
      </c>
      <c r="C34" s="57" t="s">
        <v>38</v>
      </c>
      <c r="D34" s="54" t="s">
        <v>50</v>
      </c>
      <c r="E34" s="59" t="s">
        <v>37</v>
      </c>
      <c r="F34" s="54" t="s">
        <v>49</v>
      </c>
      <c r="G34" s="55" t="s">
        <v>26</v>
      </c>
      <c r="H34" s="54" t="s">
        <v>13</v>
      </c>
      <c r="I34" s="5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row>
    <row r="35" spans="1:61" s="56" customFormat="1" ht="45" x14ac:dyDescent="0.25">
      <c r="A35" s="57" t="s">
        <v>24</v>
      </c>
      <c r="B35" s="57">
        <v>90834</v>
      </c>
      <c r="C35" s="57" t="s">
        <v>39</v>
      </c>
      <c r="D35" s="54" t="s">
        <v>50</v>
      </c>
      <c r="E35" s="59" t="s">
        <v>37</v>
      </c>
      <c r="F35" s="54" t="s">
        <v>49</v>
      </c>
      <c r="G35" s="55" t="s">
        <v>26</v>
      </c>
      <c r="H35" s="54" t="s">
        <v>13</v>
      </c>
      <c r="I35" s="54"/>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row>
    <row r="36" spans="1:61" ht="45" x14ac:dyDescent="0.25">
      <c r="A36" s="1" t="s">
        <v>8</v>
      </c>
      <c r="B36" s="1">
        <v>90834</v>
      </c>
      <c r="C36" s="1"/>
      <c r="D36" s="6" t="s">
        <v>50</v>
      </c>
      <c r="E36" s="6" t="s">
        <v>34</v>
      </c>
      <c r="F36" s="6" t="s">
        <v>49</v>
      </c>
      <c r="G36" s="7">
        <v>231</v>
      </c>
      <c r="H36" s="6" t="s">
        <v>13</v>
      </c>
      <c r="I36" s="6"/>
    </row>
    <row r="37" spans="1:61" s="56" customFormat="1" ht="45" x14ac:dyDescent="0.25">
      <c r="A37" s="57" t="s">
        <v>24</v>
      </c>
      <c r="B37" s="57">
        <v>90834</v>
      </c>
      <c r="C37" s="57" t="s">
        <v>25</v>
      </c>
      <c r="D37" s="54" t="s">
        <v>50</v>
      </c>
      <c r="E37" s="54" t="s">
        <v>34</v>
      </c>
      <c r="F37" s="54" t="s">
        <v>49</v>
      </c>
      <c r="G37" s="55" t="s">
        <v>26</v>
      </c>
      <c r="H37" s="54" t="s">
        <v>13</v>
      </c>
      <c r="I37" s="54"/>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row>
    <row r="38" spans="1:61" s="56" customFormat="1" ht="45" x14ac:dyDescent="0.25">
      <c r="A38" s="57" t="s">
        <v>24</v>
      </c>
      <c r="B38" s="57">
        <v>90834</v>
      </c>
      <c r="C38" s="57" t="s">
        <v>27</v>
      </c>
      <c r="D38" s="54" t="s">
        <v>50</v>
      </c>
      <c r="E38" s="54" t="s">
        <v>34</v>
      </c>
      <c r="F38" s="54" t="s">
        <v>49</v>
      </c>
      <c r="G38" s="55" t="s">
        <v>26</v>
      </c>
      <c r="H38" s="54" t="s">
        <v>13</v>
      </c>
      <c r="I38" s="54"/>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row>
    <row r="39" spans="1:61" ht="75" x14ac:dyDescent="0.25">
      <c r="A39" s="1" t="s">
        <v>8</v>
      </c>
      <c r="B39" s="1">
        <v>90836</v>
      </c>
      <c r="C39" s="1"/>
      <c r="D39" s="6" t="s">
        <v>51</v>
      </c>
      <c r="E39" s="6" t="s">
        <v>46</v>
      </c>
      <c r="F39" s="6" t="s">
        <v>52</v>
      </c>
      <c r="G39" s="7">
        <v>231</v>
      </c>
      <c r="H39" s="6" t="s">
        <v>13</v>
      </c>
      <c r="I39" s="6"/>
    </row>
    <row r="40" spans="1:61" s="56" customFormat="1" ht="75" x14ac:dyDescent="0.25">
      <c r="A40" s="57" t="s">
        <v>24</v>
      </c>
      <c r="B40" s="57">
        <v>90836</v>
      </c>
      <c r="C40" s="53" t="s">
        <v>25</v>
      </c>
      <c r="D40" s="54" t="s">
        <v>51</v>
      </c>
      <c r="E40" s="54" t="s">
        <v>46</v>
      </c>
      <c r="F40" s="54" t="s">
        <v>52</v>
      </c>
      <c r="G40" s="58" t="s">
        <v>26</v>
      </c>
      <c r="H40" s="54" t="s">
        <v>13</v>
      </c>
      <c r="I40" s="54"/>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row>
    <row r="41" spans="1:61" s="56" customFormat="1" ht="75" x14ac:dyDescent="0.25">
      <c r="A41" s="57" t="s">
        <v>24</v>
      </c>
      <c r="B41" s="57">
        <v>90836</v>
      </c>
      <c r="C41" s="53" t="s">
        <v>27</v>
      </c>
      <c r="D41" s="54" t="s">
        <v>51</v>
      </c>
      <c r="E41" s="54" t="s">
        <v>46</v>
      </c>
      <c r="F41" s="54" t="s">
        <v>52</v>
      </c>
      <c r="G41" s="58" t="s">
        <v>26</v>
      </c>
      <c r="H41" s="54" t="s">
        <v>13</v>
      </c>
      <c r="I41" s="54"/>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row>
    <row r="42" spans="1:61" ht="45" x14ac:dyDescent="0.25">
      <c r="A42" s="1" t="s">
        <v>8</v>
      </c>
      <c r="B42" s="1">
        <v>90837</v>
      </c>
      <c r="C42" s="1"/>
      <c r="D42" s="6" t="s">
        <v>53</v>
      </c>
      <c r="E42" s="6" t="s">
        <v>29</v>
      </c>
      <c r="F42" s="6" t="s">
        <v>54</v>
      </c>
      <c r="G42" s="7">
        <v>173</v>
      </c>
      <c r="H42" s="6" t="s">
        <v>13</v>
      </c>
      <c r="I42" s="6"/>
    </row>
    <row r="43" spans="1:61" s="56" customFormat="1" ht="45" x14ac:dyDescent="0.25">
      <c r="A43" s="57" t="s">
        <v>24</v>
      </c>
      <c r="B43" s="57">
        <v>90837</v>
      </c>
      <c r="C43" s="53" t="s">
        <v>25</v>
      </c>
      <c r="D43" s="54" t="s">
        <v>53</v>
      </c>
      <c r="E43" s="54" t="s">
        <v>29</v>
      </c>
      <c r="F43" s="54" t="s">
        <v>54</v>
      </c>
      <c r="G43" s="58" t="s">
        <v>26</v>
      </c>
      <c r="H43" s="54" t="s">
        <v>13</v>
      </c>
      <c r="I43" s="54"/>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row>
    <row r="44" spans="1:61" s="56" customFormat="1" ht="45" x14ac:dyDescent="0.25">
      <c r="A44" s="57" t="s">
        <v>24</v>
      </c>
      <c r="B44" s="57">
        <v>90837</v>
      </c>
      <c r="C44" s="53" t="s">
        <v>27</v>
      </c>
      <c r="D44" s="54" t="s">
        <v>53</v>
      </c>
      <c r="E44" s="54" t="s">
        <v>29</v>
      </c>
      <c r="F44" s="54" t="s">
        <v>54</v>
      </c>
      <c r="G44" s="58" t="s">
        <v>26</v>
      </c>
      <c r="H44" s="54" t="s">
        <v>13</v>
      </c>
      <c r="I44" s="5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row>
    <row r="45" spans="1:61" ht="45" x14ac:dyDescent="0.25">
      <c r="A45" s="1" t="s">
        <v>8</v>
      </c>
      <c r="B45" s="1">
        <v>90837</v>
      </c>
      <c r="C45" s="1" t="s">
        <v>35</v>
      </c>
      <c r="D45" s="6" t="s">
        <v>55</v>
      </c>
      <c r="E45" s="6" t="s">
        <v>37</v>
      </c>
      <c r="F45" s="6" t="s">
        <v>54</v>
      </c>
      <c r="G45" s="7">
        <v>306</v>
      </c>
      <c r="H45" s="6" t="s">
        <v>13</v>
      </c>
      <c r="I45" s="6"/>
    </row>
    <row r="46" spans="1:61" s="56" customFormat="1" ht="45" x14ac:dyDescent="0.25">
      <c r="A46" s="57" t="s">
        <v>24</v>
      </c>
      <c r="B46" s="57">
        <v>90837</v>
      </c>
      <c r="C46" s="57" t="s">
        <v>38</v>
      </c>
      <c r="D46" s="54" t="s">
        <v>55</v>
      </c>
      <c r="E46" s="54" t="s">
        <v>37</v>
      </c>
      <c r="F46" s="54" t="s">
        <v>54</v>
      </c>
      <c r="G46" s="58" t="s">
        <v>26</v>
      </c>
      <c r="H46" s="54" t="s">
        <v>13</v>
      </c>
      <c r="I46" s="54"/>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row>
    <row r="47" spans="1:61" s="56" customFormat="1" ht="45" x14ac:dyDescent="0.25">
      <c r="A47" s="57" t="s">
        <v>24</v>
      </c>
      <c r="B47" s="57">
        <v>90837</v>
      </c>
      <c r="C47" s="57" t="s">
        <v>39</v>
      </c>
      <c r="D47" s="54" t="s">
        <v>55</v>
      </c>
      <c r="E47" s="54" t="s">
        <v>37</v>
      </c>
      <c r="F47" s="54" t="s">
        <v>54</v>
      </c>
      <c r="G47" s="58" t="s">
        <v>26</v>
      </c>
      <c r="H47" s="54" t="s">
        <v>13</v>
      </c>
      <c r="I47" s="54"/>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row>
    <row r="48" spans="1:61" ht="45" x14ac:dyDescent="0.25">
      <c r="A48" s="1" t="s">
        <v>8</v>
      </c>
      <c r="B48" s="1">
        <v>90837</v>
      </c>
      <c r="C48" s="1"/>
      <c r="D48" s="6" t="s">
        <v>55</v>
      </c>
      <c r="E48" s="6" t="s">
        <v>34</v>
      </c>
      <c r="F48" s="6" t="s">
        <v>54</v>
      </c>
      <c r="G48" s="7">
        <v>306</v>
      </c>
      <c r="H48" s="6" t="s">
        <v>13</v>
      </c>
      <c r="I48" s="6"/>
    </row>
    <row r="49" spans="1:61" s="56" customFormat="1" ht="45" x14ac:dyDescent="0.25">
      <c r="A49" s="57" t="s">
        <v>24</v>
      </c>
      <c r="B49" s="57">
        <v>90837</v>
      </c>
      <c r="C49" s="57" t="s">
        <v>25</v>
      </c>
      <c r="D49" s="54" t="s">
        <v>55</v>
      </c>
      <c r="E49" s="54" t="s">
        <v>34</v>
      </c>
      <c r="F49" s="54" t="s">
        <v>54</v>
      </c>
      <c r="G49" s="58" t="s">
        <v>26</v>
      </c>
      <c r="H49" s="54" t="s">
        <v>13</v>
      </c>
      <c r="I49" s="54"/>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row>
    <row r="50" spans="1:61" s="56" customFormat="1" ht="45" x14ac:dyDescent="0.25">
      <c r="A50" s="57" t="s">
        <v>24</v>
      </c>
      <c r="B50" s="57">
        <v>90837</v>
      </c>
      <c r="C50" s="57" t="s">
        <v>27</v>
      </c>
      <c r="D50" s="54" t="s">
        <v>55</v>
      </c>
      <c r="E50" s="54" t="s">
        <v>34</v>
      </c>
      <c r="F50" s="54" t="s">
        <v>54</v>
      </c>
      <c r="G50" s="58" t="s">
        <v>26</v>
      </c>
      <c r="H50" s="54" t="s">
        <v>13</v>
      </c>
      <c r="I50" s="54"/>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row>
    <row r="51" spans="1:61" ht="75" x14ac:dyDescent="0.25">
      <c r="A51" s="1" t="s">
        <v>8</v>
      </c>
      <c r="B51" s="1">
        <v>90838</v>
      </c>
      <c r="C51" s="1"/>
      <c r="D51" s="6" t="s">
        <v>56</v>
      </c>
      <c r="E51" s="6" t="s">
        <v>46</v>
      </c>
      <c r="F51" s="6" t="s">
        <v>54</v>
      </c>
      <c r="G51" s="7">
        <v>306</v>
      </c>
      <c r="H51" s="6" t="s">
        <v>13</v>
      </c>
      <c r="I51" s="6"/>
    </row>
    <row r="52" spans="1:61" s="56" customFormat="1" ht="75" x14ac:dyDescent="0.25">
      <c r="A52" s="57" t="s">
        <v>24</v>
      </c>
      <c r="B52" s="57">
        <v>90838</v>
      </c>
      <c r="C52" s="53" t="s">
        <v>25</v>
      </c>
      <c r="D52" s="54" t="s">
        <v>56</v>
      </c>
      <c r="E52" s="54" t="s">
        <v>46</v>
      </c>
      <c r="F52" s="54" t="s">
        <v>54</v>
      </c>
      <c r="G52" s="58" t="s">
        <v>26</v>
      </c>
      <c r="H52" s="54" t="s">
        <v>13</v>
      </c>
      <c r="I52" s="54"/>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row>
    <row r="53" spans="1:61" s="56" customFormat="1" ht="75" x14ac:dyDescent="0.25">
      <c r="A53" s="57" t="s">
        <v>24</v>
      </c>
      <c r="B53" s="57">
        <v>90838</v>
      </c>
      <c r="C53" s="53" t="s">
        <v>27</v>
      </c>
      <c r="D53" s="54" t="s">
        <v>56</v>
      </c>
      <c r="E53" s="54" t="s">
        <v>46</v>
      </c>
      <c r="F53" s="54" t="s">
        <v>54</v>
      </c>
      <c r="G53" s="58" t="s">
        <v>26</v>
      </c>
      <c r="H53" s="54" t="s">
        <v>13</v>
      </c>
      <c r="I53" s="54"/>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row>
    <row r="54" spans="1:61" ht="120" x14ac:dyDescent="0.25">
      <c r="A54" s="1" t="s">
        <v>8</v>
      </c>
      <c r="B54" s="1">
        <v>90839</v>
      </c>
      <c r="C54" s="1"/>
      <c r="D54" s="6" t="s">
        <v>57</v>
      </c>
      <c r="E54" s="6" t="s">
        <v>58</v>
      </c>
      <c r="F54" s="6" t="s">
        <v>59</v>
      </c>
      <c r="G54" s="7">
        <v>162</v>
      </c>
      <c r="H54" s="6" t="s">
        <v>13</v>
      </c>
      <c r="I54" s="6"/>
    </row>
    <row r="55" spans="1:61" s="56" customFormat="1" ht="120" x14ac:dyDescent="0.25">
      <c r="A55" s="57" t="s">
        <v>24</v>
      </c>
      <c r="B55" s="57">
        <v>90839</v>
      </c>
      <c r="C55" s="53" t="s">
        <v>25</v>
      </c>
      <c r="D55" s="54" t="s">
        <v>57</v>
      </c>
      <c r="E55" s="54" t="s">
        <v>58</v>
      </c>
      <c r="F55" s="54" t="s">
        <v>59</v>
      </c>
      <c r="G55" s="58" t="s">
        <v>26</v>
      </c>
      <c r="H55" s="54" t="s">
        <v>13</v>
      </c>
      <c r="I55" s="54"/>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row>
    <row r="56" spans="1:61" s="56" customFormat="1" ht="120" x14ac:dyDescent="0.25">
      <c r="A56" s="57" t="s">
        <v>24</v>
      </c>
      <c r="B56" s="57">
        <v>90839</v>
      </c>
      <c r="C56" s="53" t="s">
        <v>27</v>
      </c>
      <c r="D56" s="54" t="s">
        <v>57</v>
      </c>
      <c r="E56" s="54" t="s">
        <v>58</v>
      </c>
      <c r="F56" s="54" t="s">
        <v>59</v>
      </c>
      <c r="G56" s="58" t="s">
        <v>26</v>
      </c>
      <c r="H56" s="54" t="s">
        <v>13</v>
      </c>
      <c r="I56" s="54"/>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row>
    <row r="57" spans="1:61" ht="120" x14ac:dyDescent="0.25">
      <c r="A57" s="1" t="s">
        <v>8</v>
      </c>
      <c r="B57" s="1">
        <v>90840</v>
      </c>
      <c r="C57" s="1"/>
      <c r="D57" s="6" t="s">
        <v>60</v>
      </c>
      <c r="E57" s="6" t="s">
        <v>58</v>
      </c>
      <c r="F57" s="6" t="s">
        <v>12</v>
      </c>
      <c r="G57" s="7">
        <v>130</v>
      </c>
      <c r="H57" s="6" t="s">
        <v>13</v>
      </c>
      <c r="I57" s="6"/>
    </row>
    <row r="58" spans="1:61" s="56" customFormat="1" ht="120" x14ac:dyDescent="0.25">
      <c r="A58" s="57" t="s">
        <v>24</v>
      </c>
      <c r="B58" s="57">
        <v>90840</v>
      </c>
      <c r="C58" s="53" t="s">
        <v>25</v>
      </c>
      <c r="D58" s="54" t="s">
        <v>60</v>
      </c>
      <c r="E58" s="54" t="s">
        <v>58</v>
      </c>
      <c r="F58" s="54" t="s">
        <v>12</v>
      </c>
      <c r="G58" s="58" t="s">
        <v>26</v>
      </c>
      <c r="H58" s="54" t="s">
        <v>13</v>
      </c>
      <c r="I58" s="54"/>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row>
    <row r="59" spans="1:61" s="56" customFormat="1" ht="120" x14ac:dyDescent="0.25">
      <c r="A59" s="57" t="s">
        <v>24</v>
      </c>
      <c r="B59" s="57">
        <v>90840</v>
      </c>
      <c r="C59" s="53" t="s">
        <v>27</v>
      </c>
      <c r="D59" s="54" t="s">
        <v>60</v>
      </c>
      <c r="E59" s="54" t="s">
        <v>58</v>
      </c>
      <c r="F59" s="54" t="s">
        <v>12</v>
      </c>
      <c r="G59" s="58" t="s">
        <v>26</v>
      </c>
      <c r="H59" s="54" t="s">
        <v>13</v>
      </c>
      <c r="I59" s="54"/>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row>
    <row r="60" spans="1:61" ht="60" x14ac:dyDescent="0.25">
      <c r="A60" s="1" t="s">
        <v>8</v>
      </c>
      <c r="B60" s="1">
        <v>90846</v>
      </c>
      <c r="C60" s="1"/>
      <c r="D60" s="6" t="s">
        <v>61</v>
      </c>
      <c r="E60" s="6" t="s">
        <v>62</v>
      </c>
      <c r="F60" s="6" t="s">
        <v>30</v>
      </c>
      <c r="G60" s="7">
        <v>164</v>
      </c>
      <c r="H60" s="6" t="s">
        <v>63</v>
      </c>
      <c r="I60" s="6" t="s">
        <v>64</v>
      </c>
    </row>
    <row r="61" spans="1:61" s="56" customFormat="1" ht="60" x14ac:dyDescent="0.25">
      <c r="A61" s="57" t="s">
        <v>24</v>
      </c>
      <c r="B61" s="57">
        <v>90846</v>
      </c>
      <c r="C61" s="53" t="s">
        <v>25</v>
      </c>
      <c r="D61" s="54" t="s">
        <v>61</v>
      </c>
      <c r="E61" s="54" t="s">
        <v>62</v>
      </c>
      <c r="F61" s="54" t="s">
        <v>30</v>
      </c>
      <c r="G61" s="58" t="s">
        <v>26</v>
      </c>
      <c r="H61" s="54" t="s">
        <v>63</v>
      </c>
      <c r="I61" s="54" t="s">
        <v>64</v>
      </c>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row>
    <row r="62" spans="1:61" s="56" customFormat="1" ht="60" x14ac:dyDescent="0.25">
      <c r="A62" s="57" t="s">
        <v>24</v>
      </c>
      <c r="B62" s="57">
        <v>90846</v>
      </c>
      <c r="C62" s="53" t="s">
        <v>27</v>
      </c>
      <c r="D62" s="54" t="s">
        <v>61</v>
      </c>
      <c r="E62" s="54" t="s">
        <v>62</v>
      </c>
      <c r="F62" s="54" t="s">
        <v>30</v>
      </c>
      <c r="G62" s="58" t="s">
        <v>26</v>
      </c>
      <c r="H62" s="54" t="s">
        <v>63</v>
      </c>
      <c r="I62" s="54" t="s">
        <v>64</v>
      </c>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row>
    <row r="63" spans="1:61" ht="45" x14ac:dyDescent="0.25">
      <c r="A63" s="3" t="s">
        <v>8</v>
      </c>
      <c r="B63" s="3">
        <v>90847</v>
      </c>
      <c r="C63" s="3"/>
      <c r="D63" s="10" t="s">
        <v>65</v>
      </c>
      <c r="E63" s="2" t="s">
        <v>62</v>
      </c>
      <c r="F63" s="10" t="s">
        <v>30</v>
      </c>
      <c r="G63" s="11">
        <v>193</v>
      </c>
      <c r="H63" s="10" t="s">
        <v>13</v>
      </c>
      <c r="I63" s="10" t="s">
        <v>43</v>
      </c>
    </row>
    <row r="64" spans="1:61" s="56" customFormat="1" ht="45" x14ac:dyDescent="0.25">
      <c r="A64" s="57" t="s">
        <v>24</v>
      </c>
      <c r="B64" s="57">
        <v>90847</v>
      </c>
      <c r="C64" s="53" t="s">
        <v>25</v>
      </c>
      <c r="D64" s="54" t="s">
        <v>65</v>
      </c>
      <c r="E64" s="54" t="s">
        <v>62</v>
      </c>
      <c r="F64" s="54" t="s">
        <v>30</v>
      </c>
      <c r="G64" s="65" t="s">
        <v>26</v>
      </c>
      <c r="H64" s="54" t="s">
        <v>13</v>
      </c>
      <c r="I64" s="54" t="s">
        <v>43</v>
      </c>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row>
    <row r="65" spans="1:61" s="56" customFormat="1" ht="45" x14ac:dyDescent="0.25">
      <c r="A65" s="57" t="s">
        <v>24</v>
      </c>
      <c r="B65" s="57">
        <v>90847</v>
      </c>
      <c r="C65" s="53" t="s">
        <v>27</v>
      </c>
      <c r="D65" s="54" t="s">
        <v>65</v>
      </c>
      <c r="E65" s="54" t="s">
        <v>62</v>
      </c>
      <c r="F65" s="54" t="s">
        <v>30</v>
      </c>
      <c r="G65" s="65" t="s">
        <v>26</v>
      </c>
      <c r="H65" s="54" t="s">
        <v>13</v>
      </c>
      <c r="I65" s="54" t="s">
        <v>43</v>
      </c>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row>
    <row r="66" spans="1:61" ht="45" x14ac:dyDescent="0.25">
      <c r="A66" s="1" t="s">
        <v>8</v>
      </c>
      <c r="B66" s="1">
        <v>90849</v>
      </c>
      <c r="C66" s="1"/>
      <c r="D66" s="6" t="s">
        <v>66</v>
      </c>
      <c r="E66" s="6" t="s">
        <v>62</v>
      </c>
      <c r="F66" s="6" t="s">
        <v>30</v>
      </c>
      <c r="G66" s="7">
        <v>65</v>
      </c>
      <c r="H66" s="6" t="s">
        <v>13</v>
      </c>
      <c r="I66" s="6" t="s">
        <v>43</v>
      </c>
    </row>
    <row r="67" spans="1:61" s="56" customFormat="1" ht="45" x14ac:dyDescent="0.25">
      <c r="A67" s="57" t="s">
        <v>24</v>
      </c>
      <c r="B67" s="57">
        <v>90849</v>
      </c>
      <c r="C67" s="53" t="s">
        <v>25</v>
      </c>
      <c r="D67" s="54" t="s">
        <v>66</v>
      </c>
      <c r="E67" s="54" t="s">
        <v>62</v>
      </c>
      <c r="F67" s="54" t="s">
        <v>30</v>
      </c>
      <c r="G67" s="65" t="s">
        <v>26</v>
      </c>
      <c r="H67" s="54" t="s">
        <v>13</v>
      </c>
      <c r="I67" s="54" t="s">
        <v>43</v>
      </c>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row>
    <row r="68" spans="1:61" s="56" customFormat="1" ht="45" x14ac:dyDescent="0.25">
      <c r="A68" s="57" t="s">
        <v>24</v>
      </c>
      <c r="B68" s="57">
        <v>90849</v>
      </c>
      <c r="C68" s="53" t="s">
        <v>27</v>
      </c>
      <c r="D68" s="54" t="s">
        <v>66</v>
      </c>
      <c r="E68" s="54" t="s">
        <v>62</v>
      </c>
      <c r="F68" s="54" t="s">
        <v>30</v>
      </c>
      <c r="G68" s="65" t="s">
        <v>26</v>
      </c>
      <c r="H68" s="54" t="s">
        <v>13</v>
      </c>
      <c r="I68" s="54" t="s">
        <v>43</v>
      </c>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row>
    <row r="69" spans="1:61" ht="60" x14ac:dyDescent="0.25">
      <c r="A69" s="1" t="s">
        <v>8</v>
      </c>
      <c r="B69" s="1">
        <v>90849</v>
      </c>
      <c r="C69" s="1">
        <v>22</v>
      </c>
      <c r="D69" s="6" t="s">
        <v>67</v>
      </c>
      <c r="E69" s="6" t="s">
        <v>68</v>
      </c>
      <c r="F69" s="6" t="s">
        <v>12</v>
      </c>
      <c r="G69" s="7">
        <v>115</v>
      </c>
      <c r="H69" s="6" t="s">
        <v>13</v>
      </c>
      <c r="I69" s="6" t="s">
        <v>69</v>
      </c>
    </row>
    <row r="70" spans="1:61" s="56" customFormat="1" ht="60" x14ac:dyDescent="0.25">
      <c r="A70" s="57" t="s">
        <v>24</v>
      </c>
      <c r="B70" s="57">
        <v>90849</v>
      </c>
      <c r="C70" s="57" t="s">
        <v>70</v>
      </c>
      <c r="D70" s="54" t="s">
        <v>67</v>
      </c>
      <c r="E70" s="54" t="s">
        <v>68</v>
      </c>
      <c r="F70" s="54" t="s">
        <v>12</v>
      </c>
      <c r="G70" s="65" t="s">
        <v>26</v>
      </c>
      <c r="H70" s="54" t="s">
        <v>13</v>
      </c>
      <c r="I70" s="54" t="s">
        <v>69</v>
      </c>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row>
    <row r="71" spans="1:61" s="56" customFormat="1" ht="60" x14ac:dyDescent="0.25">
      <c r="A71" s="57" t="s">
        <v>24</v>
      </c>
      <c r="B71" s="57">
        <v>90849</v>
      </c>
      <c r="C71" s="57" t="s">
        <v>71</v>
      </c>
      <c r="D71" s="54" t="s">
        <v>67</v>
      </c>
      <c r="E71" s="54" t="s">
        <v>68</v>
      </c>
      <c r="F71" s="54" t="s">
        <v>12</v>
      </c>
      <c r="G71" s="65" t="s">
        <v>26</v>
      </c>
      <c r="H71" s="54" t="s">
        <v>13</v>
      </c>
      <c r="I71" s="54" t="s">
        <v>69</v>
      </c>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row>
    <row r="72" spans="1:61" ht="120" x14ac:dyDescent="0.25">
      <c r="A72" s="1" t="s">
        <v>8</v>
      </c>
      <c r="B72" s="1">
        <v>90853</v>
      </c>
      <c r="C72" s="1"/>
      <c r="D72" s="6" t="s">
        <v>72</v>
      </c>
      <c r="E72" s="6" t="s">
        <v>58</v>
      </c>
      <c r="F72" s="6" t="s">
        <v>12</v>
      </c>
      <c r="G72" s="7">
        <v>55</v>
      </c>
      <c r="H72" s="6" t="s">
        <v>13</v>
      </c>
      <c r="I72" s="6" t="s">
        <v>43</v>
      </c>
    </row>
    <row r="73" spans="1:61" s="56" customFormat="1" ht="120" x14ac:dyDescent="0.25">
      <c r="A73" s="57" t="s">
        <v>24</v>
      </c>
      <c r="B73" s="57">
        <v>90853</v>
      </c>
      <c r="C73" s="53" t="s">
        <v>25</v>
      </c>
      <c r="D73" s="54" t="s">
        <v>72</v>
      </c>
      <c r="E73" s="54" t="s">
        <v>58</v>
      </c>
      <c r="F73" s="54" t="s">
        <v>12</v>
      </c>
      <c r="G73" s="65" t="s">
        <v>26</v>
      </c>
      <c r="H73" s="54" t="s">
        <v>13</v>
      </c>
      <c r="I73" s="54" t="s">
        <v>43</v>
      </c>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row>
    <row r="74" spans="1:61" s="56" customFormat="1" ht="120" x14ac:dyDescent="0.25">
      <c r="A74" s="57" t="s">
        <v>24</v>
      </c>
      <c r="B74" s="57">
        <v>90853</v>
      </c>
      <c r="C74" s="53" t="s">
        <v>27</v>
      </c>
      <c r="D74" s="54" t="s">
        <v>72</v>
      </c>
      <c r="E74" s="54" t="s">
        <v>58</v>
      </c>
      <c r="F74" s="54" t="s">
        <v>12</v>
      </c>
      <c r="G74" s="65" t="s">
        <v>26</v>
      </c>
      <c r="H74" s="54" t="s">
        <v>13</v>
      </c>
      <c r="I74" s="54" t="s">
        <v>43</v>
      </c>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row>
    <row r="75" spans="1:61" ht="45" x14ac:dyDescent="0.25">
      <c r="A75" s="1" t="s">
        <v>8</v>
      </c>
      <c r="B75" s="1">
        <v>90853</v>
      </c>
      <c r="C75" s="1">
        <v>22</v>
      </c>
      <c r="D75" s="6" t="s">
        <v>73</v>
      </c>
      <c r="E75" s="6" t="s">
        <v>62</v>
      </c>
      <c r="F75" s="6" t="s">
        <v>12</v>
      </c>
      <c r="G75" s="7">
        <v>115</v>
      </c>
      <c r="H75" s="6" t="s">
        <v>13</v>
      </c>
      <c r="I75" s="6" t="s">
        <v>74</v>
      </c>
    </row>
    <row r="76" spans="1:61" s="56" customFormat="1" ht="45" x14ac:dyDescent="0.25">
      <c r="A76" s="57" t="s">
        <v>24</v>
      </c>
      <c r="B76" s="57">
        <v>90853</v>
      </c>
      <c r="C76" s="57" t="s">
        <v>70</v>
      </c>
      <c r="D76" s="54" t="s">
        <v>73</v>
      </c>
      <c r="E76" s="54" t="s">
        <v>62</v>
      </c>
      <c r="F76" s="54" t="s">
        <v>12</v>
      </c>
      <c r="G76" s="65" t="s">
        <v>26</v>
      </c>
      <c r="H76" s="54" t="s">
        <v>13</v>
      </c>
      <c r="I76" s="54" t="s">
        <v>74</v>
      </c>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row>
    <row r="77" spans="1:61" s="56" customFormat="1" ht="45" x14ac:dyDescent="0.25">
      <c r="A77" s="57" t="s">
        <v>24</v>
      </c>
      <c r="B77" s="57">
        <v>90853</v>
      </c>
      <c r="C77" s="57" t="s">
        <v>71</v>
      </c>
      <c r="D77" s="54" t="s">
        <v>73</v>
      </c>
      <c r="E77" s="54" t="s">
        <v>62</v>
      </c>
      <c r="F77" s="54" t="s">
        <v>12</v>
      </c>
      <c r="G77" s="65" t="s">
        <v>26</v>
      </c>
      <c r="H77" s="54" t="s">
        <v>13</v>
      </c>
      <c r="I77" s="54" t="s">
        <v>74</v>
      </c>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row>
    <row r="78" spans="1:61" ht="45" x14ac:dyDescent="0.25">
      <c r="A78" s="1" t="s">
        <v>8</v>
      </c>
      <c r="B78" s="1">
        <v>90867</v>
      </c>
      <c r="C78" s="1"/>
      <c r="D78" s="6" t="s">
        <v>75</v>
      </c>
      <c r="E78" s="6" t="s">
        <v>76</v>
      </c>
      <c r="F78" s="6" t="s">
        <v>12</v>
      </c>
      <c r="G78" s="7">
        <v>390</v>
      </c>
      <c r="H78" s="6" t="s">
        <v>13</v>
      </c>
      <c r="I78" s="6"/>
    </row>
    <row r="79" spans="1:61" s="64" customFormat="1" ht="45" x14ac:dyDescent="0.25">
      <c r="A79" s="57" t="s">
        <v>24</v>
      </c>
      <c r="B79" s="60">
        <v>90867</v>
      </c>
      <c r="C79" s="53" t="s">
        <v>25</v>
      </c>
      <c r="D79" s="62" t="s">
        <v>75</v>
      </c>
      <c r="E79" s="62" t="s">
        <v>76</v>
      </c>
      <c r="F79" s="62" t="s">
        <v>12</v>
      </c>
      <c r="G79" s="65" t="s">
        <v>26</v>
      </c>
      <c r="H79" s="62" t="s">
        <v>13</v>
      </c>
      <c r="I79" s="62"/>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row>
    <row r="80" spans="1:61" s="64" customFormat="1" ht="45" x14ac:dyDescent="0.25">
      <c r="A80" s="57" t="s">
        <v>24</v>
      </c>
      <c r="B80" s="60">
        <v>90867</v>
      </c>
      <c r="C80" s="53" t="s">
        <v>27</v>
      </c>
      <c r="D80" s="62" t="s">
        <v>75</v>
      </c>
      <c r="E80" s="62" t="s">
        <v>76</v>
      </c>
      <c r="F80" s="62" t="s">
        <v>12</v>
      </c>
      <c r="G80" s="65" t="s">
        <v>26</v>
      </c>
      <c r="H80" s="62" t="s">
        <v>13</v>
      </c>
      <c r="I80" s="62"/>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row>
    <row r="81" spans="1:61" ht="45" x14ac:dyDescent="0.25">
      <c r="A81" s="1" t="s">
        <v>8</v>
      </c>
      <c r="B81" s="1">
        <v>90868</v>
      </c>
      <c r="C81" s="1"/>
      <c r="D81" s="6" t="s">
        <v>77</v>
      </c>
      <c r="E81" s="6" t="s">
        <v>76</v>
      </c>
      <c r="F81" s="6" t="s">
        <v>12</v>
      </c>
      <c r="G81" s="7">
        <v>227</v>
      </c>
      <c r="H81" s="6" t="s">
        <v>13</v>
      </c>
      <c r="I81" s="6"/>
    </row>
    <row r="82" spans="1:61" s="64" customFormat="1" ht="45" x14ac:dyDescent="0.25">
      <c r="A82" s="57" t="s">
        <v>24</v>
      </c>
      <c r="B82" s="60">
        <v>90868</v>
      </c>
      <c r="C82" s="53" t="s">
        <v>25</v>
      </c>
      <c r="D82" s="62" t="s">
        <v>77</v>
      </c>
      <c r="E82" s="62" t="s">
        <v>76</v>
      </c>
      <c r="F82" s="62" t="s">
        <v>12</v>
      </c>
      <c r="G82" s="65" t="s">
        <v>26</v>
      </c>
      <c r="H82" s="62" t="s">
        <v>13</v>
      </c>
      <c r="I82" s="6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row>
    <row r="83" spans="1:61" s="64" customFormat="1" ht="45" x14ac:dyDescent="0.25">
      <c r="A83" s="57" t="s">
        <v>24</v>
      </c>
      <c r="B83" s="60">
        <v>90868</v>
      </c>
      <c r="C83" s="53" t="s">
        <v>27</v>
      </c>
      <c r="D83" s="62" t="s">
        <v>77</v>
      </c>
      <c r="E83" s="62" t="s">
        <v>76</v>
      </c>
      <c r="F83" s="62" t="s">
        <v>12</v>
      </c>
      <c r="G83" s="65" t="s">
        <v>26</v>
      </c>
      <c r="H83" s="62" t="s">
        <v>13</v>
      </c>
      <c r="I83" s="62"/>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row>
    <row r="84" spans="1:61" ht="105" x14ac:dyDescent="0.25">
      <c r="A84" s="1" t="s">
        <v>8</v>
      </c>
      <c r="B84" s="1">
        <v>90869</v>
      </c>
      <c r="C84" s="1"/>
      <c r="D84" s="6" t="s">
        <v>78</v>
      </c>
      <c r="E84" s="6" t="s">
        <v>79</v>
      </c>
      <c r="F84" s="6" t="s">
        <v>12</v>
      </c>
      <c r="G84" s="52">
        <v>85</v>
      </c>
      <c r="H84" s="6" t="s">
        <v>13</v>
      </c>
      <c r="I84" s="6"/>
    </row>
    <row r="85" spans="1:61" s="64" customFormat="1" ht="105" x14ac:dyDescent="0.25">
      <c r="A85" s="57" t="s">
        <v>24</v>
      </c>
      <c r="B85" s="60">
        <v>90869</v>
      </c>
      <c r="C85" s="53" t="s">
        <v>25</v>
      </c>
      <c r="D85" s="62" t="s">
        <v>78</v>
      </c>
      <c r="E85" s="62" t="s">
        <v>79</v>
      </c>
      <c r="F85" s="62" t="s">
        <v>12</v>
      </c>
      <c r="G85" s="65" t="s">
        <v>26</v>
      </c>
      <c r="H85" s="62" t="s">
        <v>13</v>
      </c>
      <c r="I85" s="62"/>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row>
    <row r="86" spans="1:61" s="64" customFormat="1" ht="105" x14ac:dyDescent="0.25">
      <c r="A86" s="57" t="s">
        <v>24</v>
      </c>
      <c r="B86" s="60">
        <v>90869</v>
      </c>
      <c r="C86" s="53" t="s">
        <v>27</v>
      </c>
      <c r="D86" s="62" t="s">
        <v>78</v>
      </c>
      <c r="E86" s="62" t="s">
        <v>79</v>
      </c>
      <c r="F86" s="62" t="s">
        <v>12</v>
      </c>
      <c r="G86" s="65" t="s">
        <v>26</v>
      </c>
      <c r="H86" s="62" t="s">
        <v>13</v>
      </c>
      <c r="I86" s="62"/>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row>
    <row r="87" spans="1:61" ht="30" x14ac:dyDescent="0.25">
      <c r="A87" s="1" t="s">
        <v>8</v>
      </c>
      <c r="B87" s="1">
        <v>90870</v>
      </c>
      <c r="C87" s="1"/>
      <c r="D87" s="6" t="s">
        <v>80</v>
      </c>
      <c r="E87" s="6" t="s">
        <v>37</v>
      </c>
      <c r="F87" s="6" t="s">
        <v>30</v>
      </c>
      <c r="G87" s="52">
        <v>683</v>
      </c>
      <c r="H87" s="6" t="s">
        <v>13</v>
      </c>
      <c r="I87" s="6" t="s">
        <v>81</v>
      </c>
    </row>
    <row r="88" spans="1:61" ht="30" x14ac:dyDescent="0.25">
      <c r="A88" s="1" t="s">
        <v>8</v>
      </c>
      <c r="B88" s="1">
        <v>90870</v>
      </c>
      <c r="C88" s="1"/>
      <c r="D88" s="6" t="s">
        <v>82</v>
      </c>
      <c r="E88" s="6" t="s">
        <v>37</v>
      </c>
      <c r="F88" s="6" t="s">
        <v>12</v>
      </c>
      <c r="G88" s="52">
        <v>352</v>
      </c>
      <c r="H88" s="6" t="s">
        <v>13</v>
      </c>
      <c r="I88" s="6" t="s">
        <v>83</v>
      </c>
    </row>
    <row r="89" spans="1:61" ht="150" x14ac:dyDescent="0.25">
      <c r="A89" s="1" t="s">
        <v>8</v>
      </c>
      <c r="B89" s="1">
        <v>90882</v>
      </c>
      <c r="C89" s="1"/>
      <c r="D89" s="6" t="s">
        <v>84</v>
      </c>
      <c r="E89" s="6" t="s">
        <v>85</v>
      </c>
      <c r="F89" s="6" t="s">
        <v>30</v>
      </c>
      <c r="G89" s="52">
        <v>75</v>
      </c>
      <c r="H89" s="6" t="s">
        <v>63</v>
      </c>
      <c r="I89" s="6" t="s">
        <v>86</v>
      </c>
    </row>
    <row r="90" spans="1:61" s="64" customFormat="1" ht="150" x14ac:dyDescent="0.25">
      <c r="A90" s="57" t="s">
        <v>24</v>
      </c>
      <c r="B90" s="60">
        <v>90882</v>
      </c>
      <c r="C90" s="53" t="s">
        <v>25</v>
      </c>
      <c r="D90" s="62" t="s">
        <v>84</v>
      </c>
      <c r="E90" s="62" t="s">
        <v>85</v>
      </c>
      <c r="F90" s="62" t="s">
        <v>30</v>
      </c>
      <c r="G90" s="65" t="s">
        <v>26</v>
      </c>
      <c r="H90" s="62" t="s">
        <v>63</v>
      </c>
      <c r="I90" s="62" t="s">
        <v>86</v>
      </c>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row>
    <row r="91" spans="1:61" s="64" customFormat="1" ht="150" x14ac:dyDescent="0.25">
      <c r="A91" s="57" t="s">
        <v>24</v>
      </c>
      <c r="B91" s="60">
        <v>90882</v>
      </c>
      <c r="C91" s="53" t="s">
        <v>27</v>
      </c>
      <c r="D91" s="62" t="s">
        <v>84</v>
      </c>
      <c r="E91" s="62" t="s">
        <v>85</v>
      </c>
      <c r="F91" s="62" t="s">
        <v>30</v>
      </c>
      <c r="G91" s="65" t="s">
        <v>26</v>
      </c>
      <c r="H91" s="62" t="s">
        <v>63</v>
      </c>
      <c r="I91" s="62" t="s">
        <v>86</v>
      </c>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row>
    <row r="92" spans="1:61" ht="30" x14ac:dyDescent="0.25">
      <c r="A92" s="1" t="s">
        <v>8</v>
      </c>
      <c r="B92" s="1">
        <v>90882</v>
      </c>
      <c r="C92" s="1" t="s">
        <v>87</v>
      </c>
      <c r="D92" s="6" t="s">
        <v>88</v>
      </c>
      <c r="E92" s="6" t="s">
        <v>89</v>
      </c>
      <c r="F92" s="6" t="s">
        <v>12</v>
      </c>
      <c r="G92" s="52">
        <v>75</v>
      </c>
      <c r="H92" s="6" t="s">
        <v>63</v>
      </c>
      <c r="I92" s="6" t="s">
        <v>88</v>
      </c>
    </row>
    <row r="93" spans="1:61" s="64" customFormat="1" ht="30" x14ac:dyDescent="0.25">
      <c r="A93" s="57" t="s">
        <v>24</v>
      </c>
      <c r="B93" s="60">
        <v>90882</v>
      </c>
      <c r="C93" s="60" t="s">
        <v>90</v>
      </c>
      <c r="D93" s="62" t="s">
        <v>88</v>
      </c>
      <c r="E93" s="62" t="s">
        <v>89</v>
      </c>
      <c r="F93" s="62" t="s">
        <v>12</v>
      </c>
      <c r="G93" s="65" t="s">
        <v>26</v>
      </c>
      <c r="H93" s="62" t="s">
        <v>63</v>
      </c>
      <c r="I93" s="62" t="s">
        <v>88</v>
      </c>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row>
    <row r="94" spans="1:61" s="64" customFormat="1" ht="30" x14ac:dyDescent="0.25">
      <c r="A94" s="57" t="s">
        <v>24</v>
      </c>
      <c r="B94" s="60">
        <v>90882</v>
      </c>
      <c r="C94" s="60" t="s">
        <v>91</v>
      </c>
      <c r="D94" s="62" t="s">
        <v>88</v>
      </c>
      <c r="E94" s="62" t="s">
        <v>89</v>
      </c>
      <c r="F94" s="62" t="s">
        <v>12</v>
      </c>
      <c r="G94" s="65" t="s">
        <v>26</v>
      </c>
      <c r="H94" s="62" t="s">
        <v>63</v>
      </c>
      <c r="I94" s="62" t="s">
        <v>88</v>
      </c>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row>
    <row r="95" spans="1:61" ht="150" x14ac:dyDescent="0.25">
      <c r="A95" s="1" t="s">
        <v>8</v>
      </c>
      <c r="B95" s="1">
        <v>90887</v>
      </c>
      <c r="C95" s="1"/>
      <c r="D95" s="6" t="s">
        <v>92</v>
      </c>
      <c r="E95" s="6" t="s">
        <v>85</v>
      </c>
      <c r="F95" s="6" t="s">
        <v>30</v>
      </c>
      <c r="G95" s="52">
        <v>91</v>
      </c>
      <c r="H95" s="6" t="s">
        <v>63</v>
      </c>
      <c r="I95" s="6" t="s">
        <v>93</v>
      </c>
    </row>
    <row r="96" spans="1:61" s="64" customFormat="1" ht="150" x14ac:dyDescent="0.25">
      <c r="A96" s="57" t="s">
        <v>24</v>
      </c>
      <c r="B96" s="60">
        <v>90887</v>
      </c>
      <c r="C96" s="53" t="s">
        <v>25</v>
      </c>
      <c r="D96" s="62" t="s">
        <v>92</v>
      </c>
      <c r="E96" s="62" t="s">
        <v>85</v>
      </c>
      <c r="F96" s="62" t="s">
        <v>30</v>
      </c>
      <c r="G96" s="65" t="s">
        <v>26</v>
      </c>
      <c r="H96" s="62" t="s">
        <v>63</v>
      </c>
      <c r="I96" s="62" t="s">
        <v>93</v>
      </c>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row>
    <row r="97" spans="1:61" s="64" customFormat="1" ht="150" x14ac:dyDescent="0.25">
      <c r="A97" s="57" t="s">
        <v>24</v>
      </c>
      <c r="B97" s="60">
        <v>90887</v>
      </c>
      <c r="C97" s="53" t="s">
        <v>27</v>
      </c>
      <c r="D97" s="62" t="s">
        <v>92</v>
      </c>
      <c r="E97" s="62" t="s">
        <v>85</v>
      </c>
      <c r="F97" s="62" t="s">
        <v>30</v>
      </c>
      <c r="G97" s="65" t="s">
        <v>26</v>
      </c>
      <c r="H97" s="62" t="s">
        <v>63</v>
      </c>
      <c r="I97" s="62" t="s">
        <v>93</v>
      </c>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row>
    <row r="98" spans="1:61" x14ac:dyDescent="0.25">
      <c r="A98" s="1" t="s">
        <v>8</v>
      </c>
      <c r="B98" s="1">
        <v>96130</v>
      </c>
      <c r="C98" s="1"/>
      <c r="D98" s="6" t="s">
        <v>94</v>
      </c>
      <c r="E98" s="6" t="s">
        <v>95</v>
      </c>
      <c r="F98" s="6" t="s">
        <v>96</v>
      </c>
      <c r="G98" s="52">
        <v>124</v>
      </c>
      <c r="H98" s="6" t="s">
        <v>18</v>
      </c>
      <c r="I98" s="6"/>
    </row>
    <row r="99" spans="1:61" s="64" customFormat="1" ht="30" x14ac:dyDescent="0.25">
      <c r="A99" s="57" t="s">
        <v>24</v>
      </c>
      <c r="B99" s="60">
        <v>96130</v>
      </c>
      <c r="C99" s="53" t="s">
        <v>25</v>
      </c>
      <c r="D99" s="62" t="s">
        <v>94</v>
      </c>
      <c r="E99" s="62" t="s">
        <v>95</v>
      </c>
      <c r="F99" s="62" t="s">
        <v>96</v>
      </c>
      <c r="G99" s="65" t="s">
        <v>26</v>
      </c>
      <c r="H99" s="62" t="s">
        <v>18</v>
      </c>
      <c r="I99" s="62"/>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row>
    <row r="100" spans="1:61" s="64" customFormat="1" ht="30" x14ac:dyDescent="0.25">
      <c r="A100" s="57" t="s">
        <v>24</v>
      </c>
      <c r="B100" s="60">
        <v>96130</v>
      </c>
      <c r="C100" s="53" t="s">
        <v>27</v>
      </c>
      <c r="D100" s="62" t="s">
        <v>94</v>
      </c>
      <c r="E100" s="62" t="s">
        <v>95</v>
      </c>
      <c r="F100" s="62" t="s">
        <v>96</v>
      </c>
      <c r="G100" s="65" t="s">
        <v>26</v>
      </c>
      <c r="H100" s="62" t="s">
        <v>18</v>
      </c>
      <c r="I100" s="62"/>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row>
    <row r="101" spans="1:61" x14ac:dyDescent="0.25">
      <c r="A101" s="3" t="s">
        <v>8</v>
      </c>
      <c r="B101" s="3">
        <v>96131</v>
      </c>
      <c r="C101" s="3"/>
      <c r="D101" s="10" t="s">
        <v>97</v>
      </c>
      <c r="E101" s="10" t="s">
        <v>95</v>
      </c>
      <c r="F101" s="10" t="s">
        <v>96</v>
      </c>
      <c r="G101" s="52">
        <v>110</v>
      </c>
      <c r="H101" s="13" t="s">
        <v>18</v>
      </c>
      <c r="I101" s="10"/>
    </row>
    <row r="102" spans="1:61" s="64" customFormat="1" ht="30" x14ac:dyDescent="0.25">
      <c r="A102" s="57" t="s">
        <v>24</v>
      </c>
      <c r="B102" s="66">
        <v>96131</v>
      </c>
      <c r="C102" s="53" t="s">
        <v>25</v>
      </c>
      <c r="D102" s="67" t="s">
        <v>97</v>
      </c>
      <c r="E102" s="67" t="s">
        <v>95</v>
      </c>
      <c r="F102" s="67" t="s">
        <v>96</v>
      </c>
      <c r="G102" s="65" t="s">
        <v>26</v>
      </c>
      <c r="H102" s="68" t="s">
        <v>18</v>
      </c>
      <c r="I102" s="67"/>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row>
    <row r="103" spans="1:61" s="64" customFormat="1" ht="30" x14ac:dyDescent="0.25">
      <c r="A103" s="57" t="s">
        <v>24</v>
      </c>
      <c r="B103" s="66">
        <v>96131</v>
      </c>
      <c r="C103" s="53" t="s">
        <v>27</v>
      </c>
      <c r="D103" s="67" t="s">
        <v>97</v>
      </c>
      <c r="E103" s="67" t="s">
        <v>95</v>
      </c>
      <c r="F103" s="67" t="s">
        <v>96</v>
      </c>
      <c r="G103" s="65" t="s">
        <v>26</v>
      </c>
      <c r="H103" s="68" t="s">
        <v>18</v>
      </c>
      <c r="I103" s="67"/>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row>
    <row r="104" spans="1:61" ht="45" x14ac:dyDescent="0.25">
      <c r="A104" s="1" t="s">
        <v>8</v>
      </c>
      <c r="B104" s="1">
        <v>96136</v>
      </c>
      <c r="C104" s="1"/>
      <c r="D104" s="6" t="s">
        <v>98</v>
      </c>
      <c r="E104" s="8" t="s">
        <v>95</v>
      </c>
      <c r="F104" s="6" t="s">
        <v>99</v>
      </c>
      <c r="G104" s="52">
        <v>55</v>
      </c>
      <c r="H104" s="6" t="s">
        <v>18</v>
      </c>
      <c r="I104" s="6"/>
    </row>
    <row r="105" spans="1:61" s="64" customFormat="1" ht="45" x14ac:dyDescent="0.25">
      <c r="A105" s="57" t="s">
        <v>24</v>
      </c>
      <c r="B105" s="60">
        <v>96136</v>
      </c>
      <c r="C105" s="53" t="s">
        <v>25</v>
      </c>
      <c r="D105" s="62" t="s">
        <v>98</v>
      </c>
      <c r="E105" s="69" t="s">
        <v>95</v>
      </c>
      <c r="F105" s="62" t="s">
        <v>99</v>
      </c>
      <c r="G105" s="65" t="s">
        <v>26</v>
      </c>
      <c r="H105" s="62" t="s">
        <v>18</v>
      </c>
      <c r="I105" s="62"/>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row>
    <row r="106" spans="1:61" s="64" customFormat="1" ht="45" x14ac:dyDescent="0.25">
      <c r="A106" s="57" t="s">
        <v>24</v>
      </c>
      <c r="B106" s="60">
        <v>96136</v>
      </c>
      <c r="C106" s="53" t="s">
        <v>27</v>
      </c>
      <c r="D106" s="62" t="s">
        <v>98</v>
      </c>
      <c r="E106" s="69" t="s">
        <v>95</v>
      </c>
      <c r="F106" s="62" t="s">
        <v>99</v>
      </c>
      <c r="G106" s="65" t="s">
        <v>26</v>
      </c>
      <c r="H106" s="62" t="s">
        <v>18</v>
      </c>
      <c r="I106" s="62"/>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row>
    <row r="107" spans="1:61" ht="45" x14ac:dyDescent="0.25">
      <c r="A107" s="1" t="s">
        <v>8</v>
      </c>
      <c r="B107" s="1">
        <v>96137</v>
      </c>
      <c r="C107" s="1"/>
      <c r="D107" s="6" t="s">
        <v>100</v>
      </c>
      <c r="E107" s="8" t="s">
        <v>95</v>
      </c>
      <c r="F107" s="6" t="s">
        <v>99</v>
      </c>
      <c r="G107" s="52">
        <v>55</v>
      </c>
      <c r="H107" s="6" t="s">
        <v>18</v>
      </c>
      <c r="I107" s="6"/>
    </row>
    <row r="108" spans="1:61" s="64" customFormat="1" ht="45" x14ac:dyDescent="0.25">
      <c r="A108" s="57" t="s">
        <v>24</v>
      </c>
      <c r="B108" s="60">
        <v>96137</v>
      </c>
      <c r="C108" s="53" t="s">
        <v>25</v>
      </c>
      <c r="D108" s="62" t="s">
        <v>100</v>
      </c>
      <c r="E108" s="69" t="s">
        <v>95</v>
      </c>
      <c r="F108" s="62" t="s">
        <v>99</v>
      </c>
      <c r="G108" s="65" t="s">
        <v>26</v>
      </c>
      <c r="H108" s="62" t="s">
        <v>18</v>
      </c>
      <c r="I108" s="62"/>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row>
    <row r="109" spans="1:61" s="64" customFormat="1" ht="45" x14ac:dyDescent="0.25">
      <c r="A109" s="57" t="s">
        <v>24</v>
      </c>
      <c r="B109" s="60">
        <v>96137</v>
      </c>
      <c r="C109" s="53" t="s">
        <v>27</v>
      </c>
      <c r="D109" s="62" t="s">
        <v>100</v>
      </c>
      <c r="E109" s="69" t="s">
        <v>95</v>
      </c>
      <c r="F109" s="62" t="s">
        <v>99</v>
      </c>
      <c r="G109" s="65" t="s">
        <v>26</v>
      </c>
      <c r="H109" s="62" t="s">
        <v>18</v>
      </c>
      <c r="I109" s="62"/>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row>
    <row r="110" spans="1:61" ht="45" x14ac:dyDescent="0.25">
      <c r="A110" s="1" t="s">
        <v>8</v>
      </c>
      <c r="B110" s="1">
        <v>96202</v>
      </c>
      <c r="C110" s="1"/>
      <c r="D110" s="6" t="s">
        <v>66</v>
      </c>
      <c r="E110" s="8" t="s">
        <v>62</v>
      </c>
      <c r="F110" s="6" t="s">
        <v>30</v>
      </c>
      <c r="G110" s="52">
        <v>65</v>
      </c>
      <c r="H110" s="6" t="s">
        <v>18</v>
      </c>
      <c r="I110" s="6"/>
    </row>
    <row r="111" spans="1:61" ht="60" x14ac:dyDescent="0.25">
      <c r="A111" s="1" t="s">
        <v>8</v>
      </c>
      <c r="B111" s="1">
        <v>96203</v>
      </c>
      <c r="C111" s="1"/>
      <c r="D111" s="6" t="s">
        <v>66</v>
      </c>
      <c r="E111" s="8" t="s">
        <v>68</v>
      </c>
      <c r="F111" s="6" t="s">
        <v>12</v>
      </c>
      <c r="G111" s="7">
        <v>17</v>
      </c>
      <c r="H111" s="6" t="s">
        <v>18</v>
      </c>
      <c r="I111" s="6"/>
    </row>
    <row r="112" spans="1:61" ht="90" x14ac:dyDescent="0.25">
      <c r="A112" s="2" t="s">
        <v>8</v>
      </c>
      <c r="B112" s="2">
        <v>97151</v>
      </c>
      <c r="C112" s="2"/>
      <c r="D112" s="2" t="s">
        <v>101</v>
      </c>
      <c r="E112" s="2" t="s">
        <v>102</v>
      </c>
      <c r="F112" s="2" t="s">
        <v>17</v>
      </c>
      <c r="G112" s="9">
        <v>35</v>
      </c>
      <c r="H112" s="2" t="s">
        <v>18</v>
      </c>
      <c r="I112" s="6"/>
    </row>
    <row r="113" spans="1:61" s="64" customFormat="1" ht="90" x14ac:dyDescent="0.25">
      <c r="A113" s="57" t="s">
        <v>24</v>
      </c>
      <c r="B113" s="70">
        <v>97151</v>
      </c>
      <c r="C113" s="53" t="s">
        <v>25</v>
      </c>
      <c r="D113" s="70" t="s">
        <v>101</v>
      </c>
      <c r="E113" s="70" t="s">
        <v>102</v>
      </c>
      <c r="F113" s="70" t="s">
        <v>17</v>
      </c>
      <c r="G113" s="65" t="s">
        <v>26</v>
      </c>
      <c r="H113" s="70" t="s">
        <v>18</v>
      </c>
      <c r="I113" s="62"/>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row>
    <row r="114" spans="1:61" s="64" customFormat="1" ht="90" x14ac:dyDescent="0.25">
      <c r="A114" s="57" t="s">
        <v>24</v>
      </c>
      <c r="B114" s="70">
        <v>97151</v>
      </c>
      <c r="C114" s="53" t="s">
        <v>27</v>
      </c>
      <c r="D114" s="70" t="s">
        <v>101</v>
      </c>
      <c r="E114" s="70" t="s">
        <v>102</v>
      </c>
      <c r="F114" s="70" t="s">
        <v>17</v>
      </c>
      <c r="G114" s="65" t="s">
        <v>26</v>
      </c>
      <c r="H114" s="70" t="s">
        <v>18</v>
      </c>
      <c r="I114" s="62"/>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row>
    <row r="115" spans="1:61" ht="120" x14ac:dyDescent="0.25">
      <c r="A115" s="1" t="s">
        <v>8</v>
      </c>
      <c r="B115" s="1">
        <v>97152</v>
      </c>
      <c r="C115" s="1"/>
      <c r="D115" s="6" t="s">
        <v>103</v>
      </c>
      <c r="E115" s="8" t="s">
        <v>104</v>
      </c>
      <c r="F115" s="6" t="s">
        <v>17</v>
      </c>
      <c r="G115" s="7">
        <v>19</v>
      </c>
      <c r="H115" s="6" t="s">
        <v>18</v>
      </c>
      <c r="I115" s="6"/>
    </row>
    <row r="116" spans="1:61" s="64" customFormat="1" ht="120" x14ac:dyDescent="0.25">
      <c r="A116" s="57" t="s">
        <v>24</v>
      </c>
      <c r="B116" s="60">
        <v>97152</v>
      </c>
      <c r="C116" s="53" t="s">
        <v>25</v>
      </c>
      <c r="D116" s="62" t="s">
        <v>103</v>
      </c>
      <c r="E116" s="69" t="s">
        <v>104</v>
      </c>
      <c r="F116" s="62" t="s">
        <v>17</v>
      </c>
      <c r="G116" s="65" t="s">
        <v>26</v>
      </c>
      <c r="H116" s="62" t="s">
        <v>18</v>
      </c>
      <c r="I116" s="62"/>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row>
    <row r="117" spans="1:61" s="64" customFormat="1" ht="120" x14ac:dyDescent="0.25">
      <c r="A117" s="57" t="s">
        <v>24</v>
      </c>
      <c r="B117" s="60">
        <v>97152</v>
      </c>
      <c r="C117" s="53" t="s">
        <v>27</v>
      </c>
      <c r="D117" s="62" t="s">
        <v>103</v>
      </c>
      <c r="E117" s="69" t="s">
        <v>104</v>
      </c>
      <c r="F117" s="62" t="s">
        <v>17</v>
      </c>
      <c r="G117" s="65" t="s">
        <v>26</v>
      </c>
      <c r="H117" s="62" t="s">
        <v>18</v>
      </c>
      <c r="I117" s="62"/>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row>
    <row r="118" spans="1:61" ht="120" x14ac:dyDescent="0.25">
      <c r="A118" s="2" t="s">
        <v>8</v>
      </c>
      <c r="B118" s="2">
        <v>97153</v>
      </c>
      <c r="C118" s="2"/>
      <c r="D118" s="2" t="s">
        <v>105</v>
      </c>
      <c r="E118" s="2" t="s">
        <v>104</v>
      </c>
      <c r="F118" s="2" t="s">
        <v>17</v>
      </c>
      <c r="G118" s="9">
        <v>14</v>
      </c>
      <c r="H118" s="2" t="s">
        <v>18</v>
      </c>
      <c r="I118" s="6"/>
    </row>
    <row r="119" spans="1:61" s="64" customFormat="1" ht="120" x14ac:dyDescent="0.25">
      <c r="A119" s="57" t="s">
        <v>24</v>
      </c>
      <c r="B119" s="70">
        <v>97153</v>
      </c>
      <c r="C119" s="53" t="s">
        <v>25</v>
      </c>
      <c r="D119" s="70" t="s">
        <v>105</v>
      </c>
      <c r="E119" s="70" t="s">
        <v>104</v>
      </c>
      <c r="F119" s="70" t="s">
        <v>17</v>
      </c>
      <c r="G119" s="65" t="s">
        <v>26</v>
      </c>
      <c r="H119" s="70" t="s">
        <v>18</v>
      </c>
      <c r="I119" s="62"/>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row>
    <row r="120" spans="1:61" s="64" customFormat="1" ht="120" x14ac:dyDescent="0.25">
      <c r="A120" s="57" t="s">
        <v>24</v>
      </c>
      <c r="B120" s="70">
        <v>97153</v>
      </c>
      <c r="C120" s="53" t="s">
        <v>27</v>
      </c>
      <c r="D120" s="70" t="s">
        <v>105</v>
      </c>
      <c r="E120" s="70" t="s">
        <v>104</v>
      </c>
      <c r="F120" s="70" t="s">
        <v>17</v>
      </c>
      <c r="G120" s="65" t="s">
        <v>26</v>
      </c>
      <c r="H120" s="70" t="s">
        <v>18</v>
      </c>
      <c r="I120" s="62"/>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row>
    <row r="121" spans="1:61" ht="120" x14ac:dyDescent="0.25">
      <c r="A121" s="1" t="s">
        <v>8</v>
      </c>
      <c r="B121" s="1">
        <v>97154</v>
      </c>
      <c r="C121" s="1"/>
      <c r="D121" s="6" t="s">
        <v>106</v>
      </c>
      <c r="E121" s="8" t="s">
        <v>104</v>
      </c>
      <c r="F121" s="6" t="s">
        <v>17</v>
      </c>
      <c r="G121" s="7">
        <v>12</v>
      </c>
      <c r="H121" s="6" t="s">
        <v>18</v>
      </c>
      <c r="I121" s="6"/>
    </row>
    <row r="122" spans="1:61" s="64" customFormat="1" ht="120" x14ac:dyDescent="0.25">
      <c r="A122" s="57" t="s">
        <v>24</v>
      </c>
      <c r="B122" s="60">
        <v>97154</v>
      </c>
      <c r="C122" s="53" t="s">
        <v>25</v>
      </c>
      <c r="D122" s="62" t="s">
        <v>106</v>
      </c>
      <c r="E122" s="69" t="s">
        <v>104</v>
      </c>
      <c r="F122" s="62" t="s">
        <v>17</v>
      </c>
      <c r="G122" s="65" t="s">
        <v>26</v>
      </c>
      <c r="H122" s="62" t="s">
        <v>18</v>
      </c>
      <c r="I122" s="6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row>
    <row r="123" spans="1:61" s="64" customFormat="1" ht="120" x14ac:dyDescent="0.25">
      <c r="A123" s="57" t="s">
        <v>24</v>
      </c>
      <c r="B123" s="60">
        <v>97154</v>
      </c>
      <c r="C123" s="53" t="s">
        <v>27</v>
      </c>
      <c r="D123" s="62" t="s">
        <v>106</v>
      </c>
      <c r="E123" s="69" t="s">
        <v>104</v>
      </c>
      <c r="F123" s="62" t="s">
        <v>17</v>
      </c>
      <c r="G123" s="65" t="s">
        <v>26</v>
      </c>
      <c r="H123" s="62" t="s">
        <v>18</v>
      </c>
      <c r="I123" s="62"/>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row>
    <row r="124" spans="1:61" ht="105" x14ac:dyDescent="0.25">
      <c r="A124" s="1" t="s">
        <v>8</v>
      </c>
      <c r="B124" s="1">
        <v>97155</v>
      </c>
      <c r="C124" s="1"/>
      <c r="D124" s="2" t="s">
        <v>107</v>
      </c>
      <c r="E124" s="2" t="s">
        <v>108</v>
      </c>
      <c r="F124" s="2" t="s">
        <v>17</v>
      </c>
      <c r="G124" s="9">
        <v>30</v>
      </c>
      <c r="H124" s="2" t="s">
        <v>18</v>
      </c>
      <c r="I124" s="6"/>
    </row>
    <row r="125" spans="1:61" s="64" customFormat="1" ht="105" x14ac:dyDescent="0.25">
      <c r="A125" s="57" t="s">
        <v>24</v>
      </c>
      <c r="B125" s="60">
        <v>97155</v>
      </c>
      <c r="C125" s="53" t="s">
        <v>25</v>
      </c>
      <c r="D125" s="70" t="s">
        <v>107</v>
      </c>
      <c r="E125" s="70" t="s">
        <v>108</v>
      </c>
      <c r="F125" s="70" t="s">
        <v>17</v>
      </c>
      <c r="G125" s="65" t="s">
        <v>26</v>
      </c>
      <c r="H125" s="70" t="s">
        <v>18</v>
      </c>
      <c r="I125" s="62"/>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row>
    <row r="126" spans="1:61" s="64" customFormat="1" ht="105" x14ac:dyDescent="0.25">
      <c r="A126" s="57" t="s">
        <v>24</v>
      </c>
      <c r="B126" s="60">
        <v>97155</v>
      </c>
      <c r="C126" s="53" t="s">
        <v>27</v>
      </c>
      <c r="D126" s="70" t="s">
        <v>107</v>
      </c>
      <c r="E126" s="70" t="s">
        <v>108</v>
      </c>
      <c r="F126" s="70" t="s">
        <v>17</v>
      </c>
      <c r="G126" s="65" t="s">
        <v>26</v>
      </c>
      <c r="H126" s="70" t="s">
        <v>18</v>
      </c>
      <c r="I126" s="62"/>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row>
    <row r="127" spans="1:61" ht="105" x14ac:dyDescent="0.25">
      <c r="A127" s="1" t="s">
        <v>8</v>
      </c>
      <c r="B127" s="1">
        <v>97156</v>
      </c>
      <c r="C127" s="1"/>
      <c r="D127" s="6" t="s">
        <v>109</v>
      </c>
      <c r="E127" s="8" t="s">
        <v>108</v>
      </c>
      <c r="F127" s="6" t="s">
        <v>17</v>
      </c>
      <c r="G127" s="52">
        <v>30</v>
      </c>
      <c r="H127" s="6" t="s">
        <v>18</v>
      </c>
      <c r="I127" s="6"/>
    </row>
    <row r="128" spans="1:61" s="64" customFormat="1" ht="105" x14ac:dyDescent="0.25">
      <c r="A128" s="57" t="s">
        <v>24</v>
      </c>
      <c r="B128" s="60">
        <v>97156</v>
      </c>
      <c r="C128" s="53" t="s">
        <v>25</v>
      </c>
      <c r="D128" s="62" t="s">
        <v>109</v>
      </c>
      <c r="E128" s="69" t="s">
        <v>108</v>
      </c>
      <c r="F128" s="62" t="s">
        <v>17</v>
      </c>
      <c r="G128" s="65" t="s">
        <v>26</v>
      </c>
      <c r="H128" s="62" t="s">
        <v>18</v>
      </c>
      <c r="I128" s="62"/>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row>
    <row r="129" spans="1:61" s="64" customFormat="1" ht="105" x14ac:dyDescent="0.25">
      <c r="A129" s="57" t="s">
        <v>24</v>
      </c>
      <c r="B129" s="60">
        <v>97156</v>
      </c>
      <c r="C129" s="53" t="s">
        <v>27</v>
      </c>
      <c r="D129" s="62" t="s">
        <v>109</v>
      </c>
      <c r="E129" s="69" t="s">
        <v>108</v>
      </c>
      <c r="F129" s="62" t="s">
        <v>17</v>
      </c>
      <c r="G129" s="65" t="s">
        <v>26</v>
      </c>
      <c r="H129" s="62" t="s">
        <v>18</v>
      </c>
      <c r="I129" s="62"/>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row>
    <row r="130" spans="1:61" ht="105" x14ac:dyDescent="0.25">
      <c r="A130" s="2" t="s">
        <v>8</v>
      </c>
      <c r="B130" s="2">
        <v>97157</v>
      </c>
      <c r="C130" s="2"/>
      <c r="D130" s="2" t="s">
        <v>110</v>
      </c>
      <c r="E130" s="8" t="s">
        <v>108</v>
      </c>
      <c r="F130" s="2" t="s">
        <v>17</v>
      </c>
      <c r="G130" s="52">
        <v>10</v>
      </c>
      <c r="H130" s="2" t="s">
        <v>18</v>
      </c>
      <c r="I130" s="6"/>
    </row>
    <row r="131" spans="1:61" s="64" customFormat="1" ht="105" x14ac:dyDescent="0.25">
      <c r="A131" s="57" t="s">
        <v>24</v>
      </c>
      <c r="B131" s="70">
        <v>97157</v>
      </c>
      <c r="C131" s="53" t="s">
        <v>25</v>
      </c>
      <c r="D131" s="70" t="s">
        <v>110</v>
      </c>
      <c r="E131" s="69" t="s">
        <v>108</v>
      </c>
      <c r="F131" s="70" t="s">
        <v>17</v>
      </c>
      <c r="G131" s="65" t="s">
        <v>26</v>
      </c>
      <c r="H131" s="70" t="s">
        <v>18</v>
      </c>
      <c r="I131" s="62"/>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row>
    <row r="132" spans="1:61" s="64" customFormat="1" ht="105" x14ac:dyDescent="0.25">
      <c r="A132" s="57" t="s">
        <v>24</v>
      </c>
      <c r="B132" s="70">
        <v>97157</v>
      </c>
      <c r="C132" s="53" t="s">
        <v>27</v>
      </c>
      <c r="D132" s="70" t="s">
        <v>110</v>
      </c>
      <c r="E132" s="69" t="s">
        <v>108</v>
      </c>
      <c r="F132" s="70" t="s">
        <v>17</v>
      </c>
      <c r="G132" s="65" t="s">
        <v>26</v>
      </c>
      <c r="H132" s="70" t="s">
        <v>18</v>
      </c>
      <c r="I132" s="6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row>
    <row r="133" spans="1:61" ht="60" x14ac:dyDescent="0.25">
      <c r="A133" s="1" t="s">
        <v>8</v>
      </c>
      <c r="B133" s="1">
        <v>97158</v>
      </c>
      <c r="C133" s="1"/>
      <c r="D133" s="6" t="s">
        <v>111</v>
      </c>
      <c r="E133" s="8" t="s">
        <v>16</v>
      </c>
      <c r="F133" s="6" t="s">
        <v>17</v>
      </c>
      <c r="G133" s="52">
        <v>10</v>
      </c>
      <c r="H133" s="6" t="s">
        <v>18</v>
      </c>
      <c r="I133" s="6"/>
    </row>
    <row r="134" spans="1:61" ht="90" x14ac:dyDescent="0.25">
      <c r="A134" s="2" t="s">
        <v>8</v>
      </c>
      <c r="B134" s="2">
        <v>98966</v>
      </c>
      <c r="C134" s="2"/>
      <c r="D134" s="2" t="s">
        <v>112</v>
      </c>
      <c r="E134" s="2" t="s">
        <v>34</v>
      </c>
      <c r="F134" s="2" t="s">
        <v>113</v>
      </c>
      <c r="G134" s="52">
        <v>44</v>
      </c>
      <c r="H134" s="2" t="s">
        <v>114</v>
      </c>
      <c r="I134" s="6"/>
    </row>
    <row r="135" spans="1:61" s="64" customFormat="1" ht="90" x14ac:dyDescent="0.25">
      <c r="A135" s="57" t="s">
        <v>24</v>
      </c>
      <c r="B135" s="70">
        <v>98966</v>
      </c>
      <c r="C135" s="53" t="s">
        <v>25</v>
      </c>
      <c r="D135" s="70" t="s">
        <v>112</v>
      </c>
      <c r="E135" s="70" t="s">
        <v>34</v>
      </c>
      <c r="F135" s="70" t="s">
        <v>113</v>
      </c>
      <c r="G135" s="65" t="s">
        <v>26</v>
      </c>
      <c r="H135" s="70" t="s">
        <v>114</v>
      </c>
      <c r="I135" s="62"/>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row>
    <row r="136" spans="1:61" s="64" customFormat="1" ht="90" x14ac:dyDescent="0.25">
      <c r="A136" s="57" t="s">
        <v>24</v>
      </c>
      <c r="B136" s="70">
        <v>98966</v>
      </c>
      <c r="C136" s="53" t="s">
        <v>27</v>
      </c>
      <c r="D136" s="70" t="s">
        <v>112</v>
      </c>
      <c r="E136" s="70" t="s">
        <v>34</v>
      </c>
      <c r="F136" s="70" t="s">
        <v>113</v>
      </c>
      <c r="G136" s="65" t="s">
        <v>26</v>
      </c>
      <c r="H136" s="70" t="s">
        <v>114</v>
      </c>
      <c r="I136" s="62"/>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row>
    <row r="137" spans="1:61" ht="90" x14ac:dyDescent="0.25">
      <c r="A137" s="1" t="s">
        <v>8</v>
      </c>
      <c r="B137" s="1">
        <v>98967</v>
      </c>
      <c r="C137" s="1"/>
      <c r="D137" s="6" t="s">
        <v>115</v>
      </c>
      <c r="E137" s="8" t="s">
        <v>34</v>
      </c>
      <c r="F137" s="6" t="s">
        <v>116</v>
      </c>
      <c r="G137" s="52">
        <v>88</v>
      </c>
      <c r="H137" s="6" t="s">
        <v>114</v>
      </c>
      <c r="I137" s="6"/>
    </row>
    <row r="138" spans="1:61" s="64" customFormat="1" ht="90" x14ac:dyDescent="0.25">
      <c r="A138" s="57" t="s">
        <v>24</v>
      </c>
      <c r="B138" s="60">
        <v>98967</v>
      </c>
      <c r="C138" s="53" t="s">
        <v>25</v>
      </c>
      <c r="D138" s="62" t="s">
        <v>115</v>
      </c>
      <c r="E138" s="69" t="s">
        <v>34</v>
      </c>
      <c r="F138" s="62" t="s">
        <v>116</v>
      </c>
      <c r="G138" s="65" t="s">
        <v>26</v>
      </c>
      <c r="H138" s="62" t="s">
        <v>114</v>
      </c>
      <c r="I138" s="62"/>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row>
    <row r="139" spans="1:61" s="64" customFormat="1" ht="90" x14ac:dyDescent="0.25">
      <c r="A139" s="57" t="s">
        <v>24</v>
      </c>
      <c r="B139" s="60">
        <v>98967</v>
      </c>
      <c r="C139" s="53" t="s">
        <v>27</v>
      </c>
      <c r="D139" s="62" t="s">
        <v>115</v>
      </c>
      <c r="E139" s="69" t="s">
        <v>34</v>
      </c>
      <c r="F139" s="62" t="s">
        <v>116</v>
      </c>
      <c r="G139" s="65" t="s">
        <v>26</v>
      </c>
      <c r="H139" s="62" t="s">
        <v>114</v>
      </c>
      <c r="I139" s="62"/>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row>
    <row r="140" spans="1:61" ht="90" x14ac:dyDescent="0.25">
      <c r="A140" s="1" t="s">
        <v>8</v>
      </c>
      <c r="B140" s="1">
        <v>98968</v>
      </c>
      <c r="C140" s="1"/>
      <c r="D140" s="2" t="s">
        <v>117</v>
      </c>
      <c r="E140" s="2" t="s">
        <v>34</v>
      </c>
      <c r="F140" s="2" t="s">
        <v>118</v>
      </c>
      <c r="G140" s="52">
        <v>133</v>
      </c>
      <c r="H140" s="2" t="s">
        <v>114</v>
      </c>
      <c r="I140" s="6"/>
    </row>
    <row r="141" spans="1:61" s="64" customFormat="1" ht="90" x14ac:dyDescent="0.25">
      <c r="A141" s="57" t="s">
        <v>24</v>
      </c>
      <c r="B141" s="60">
        <v>98968</v>
      </c>
      <c r="C141" s="53" t="s">
        <v>25</v>
      </c>
      <c r="D141" s="70" t="s">
        <v>117</v>
      </c>
      <c r="E141" s="70" t="s">
        <v>34</v>
      </c>
      <c r="F141" s="70" t="s">
        <v>118</v>
      </c>
      <c r="G141" s="65" t="s">
        <v>26</v>
      </c>
      <c r="H141" s="70" t="s">
        <v>114</v>
      </c>
      <c r="I141" s="62"/>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row>
    <row r="142" spans="1:61" s="64" customFormat="1" ht="90" x14ac:dyDescent="0.25">
      <c r="A142" s="57" t="s">
        <v>24</v>
      </c>
      <c r="B142" s="60">
        <v>98968</v>
      </c>
      <c r="C142" s="53" t="s">
        <v>27</v>
      </c>
      <c r="D142" s="70" t="s">
        <v>117</v>
      </c>
      <c r="E142" s="70" t="s">
        <v>34</v>
      </c>
      <c r="F142" s="70" t="s">
        <v>118</v>
      </c>
      <c r="G142" s="65" t="s">
        <v>26</v>
      </c>
      <c r="H142" s="70" t="s">
        <v>114</v>
      </c>
      <c r="I142" s="6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row>
    <row r="143" spans="1:61" ht="60" x14ac:dyDescent="0.25">
      <c r="A143" s="1" t="s">
        <v>8</v>
      </c>
      <c r="B143" s="1">
        <v>99202</v>
      </c>
      <c r="C143" s="1"/>
      <c r="D143" s="6" t="s">
        <v>119</v>
      </c>
      <c r="E143" s="8" t="s">
        <v>34</v>
      </c>
      <c r="F143" s="6" t="s">
        <v>120</v>
      </c>
      <c r="G143" s="52">
        <v>89</v>
      </c>
      <c r="H143" s="6" t="s">
        <v>13</v>
      </c>
      <c r="I143" s="6" t="s">
        <v>121</v>
      </c>
    </row>
    <row r="144" spans="1:61" s="64" customFormat="1" ht="60" x14ac:dyDescent="0.25">
      <c r="A144" s="57" t="s">
        <v>24</v>
      </c>
      <c r="B144" s="60">
        <v>99202</v>
      </c>
      <c r="C144" s="53" t="s">
        <v>25</v>
      </c>
      <c r="D144" s="62" t="s">
        <v>119</v>
      </c>
      <c r="E144" s="69" t="s">
        <v>34</v>
      </c>
      <c r="F144" s="62" t="s">
        <v>120</v>
      </c>
      <c r="G144" s="65" t="s">
        <v>26</v>
      </c>
      <c r="H144" s="62" t="s">
        <v>13</v>
      </c>
      <c r="I144" s="62" t="s">
        <v>121</v>
      </c>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row>
    <row r="145" spans="1:61" s="64" customFormat="1" ht="60" x14ac:dyDescent="0.25">
      <c r="A145" s="57" t="s">
        <v>24</v>
      </c>
      <c r="B145" s="60">
        <v>99202</v>
      </c>
      <c r="C145" s="53" t="s">
        <v>27</v>
      </c>
      <c r="D145" s="62" t="s">
        <v>119</v>
      </c>
      <c r="E145" s="69" t="s">
        <v>34</v>
      </c>
      <c r="F145" s="62" t="s">
        <v>120</v>
      </c>
      <c r="G145" s="65" t="s">
        <v>26</v>
      </c>
      <c r="H145" s="62" t="s">
        <v>13</v>
      </c>
      <c r="I145" s="62" t="s">
        <v>121</v>
      </c>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row>
    <row r="146" spans="1:61" ht="30" x14ac:dyDescent="0.25">
      <c r="A146" s="2" t="s">
        <v>8</v>
      </c>
      <c r="B146" s="2">
        <v>99202</v>
      </c>
      <c r="C146" s="2" t="s">
        <v>35</v>
      </c>
      <c r="D146" s="2" t="s">
        <v>122</v>
      </c>
      <c r="E146" s="2" t="s">
        <v>37</v>
      </c>
      <c r="F146" s="2" t="s">
        <v>122</v>
      </c>
      <c r="G146" s="52">
        <v>117</v>
      </c>
      <c r="H146" s="2" t="s">
        <v>13</v>
      </c>
      <c r="I146" s="6"/>
    </row>
    <row r="147" spans="1:61" s="64" customFormat="1" ht="30" x14ac:dyDescent="0.25">
      <c r="A147" s="57" t="s">
        <v>24</v>
      </c>
      <c r="B147" s="70">
        <v>99202</v>
      </c>
      <c r="C147" s="70" t="s">
        <v>38</v>
      </c>
      <c r="D147" s="70" t="s">
        <v>122</v>
      </c>
      <c r="E147" s="70" t="s">
        <v>37</v>
      </c>
      <c r="F147" s="70" t="s">
        <v>122</v>
      </c>
      <c r="G147" s="65" t="s">
        <v>26</v>
      </c>
      <c r="H147" s="70" t="s">
        <v>13</v>
      </c>
      <c r="I147" s="62"/>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row>
    <row r="148" spans="1:61" s="64" customFormat="1" ht="30" x14ac:dyDescent="0.25">
      <c r="A148" s="57" t="s">
        <v>24</v>
      </c>
      <c r="B148" s="70">
        <v>99202</v>
      </c>
      <c r="C148" s="70" t="s">
        <v>39</v>
      </c>
      <c r="D148" s="70" t="s">
        <v>122</v>
      </c>
      <c r="E148" s="70" t="s">
        <v>37</v>
      </c>
      <c r="F148" s="70" t="s">
        <v>122</v>
      </c>
      <c r="G148" s="65" t="s">
        <v>26</v>
      </c>
      <c r="H148" s="70" t="s">
        <v>13</v>
      </c>
      <c r="I148" s="62"/>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row>
    <row r="149" spans="1:61" ht="60" x14ac:dyDescent="0.25">
      <c r="A149" s="1" t="s">
        <v>8</v>
      </c>
      <c r="B149" s="1">
        <v>99203</v>
      </c>
      <c r="C149" s="1"/>
      <c r="D149" s="6" t="s">
        <v>123</v>
      </c>
      <c r="E149" s="8" t="s">
        <v>34</v>
      </c>
      <c r="F149" s="6" t="s">
        <v>124</v>
      </c>
      <c r="G149" s="52">
        <v>134</v>
      </c>
      <c r="H149" s="6" t="s">
        <v>13</v>
      </c>
      <c r="I149" s="6" t="s">
        <v>125</v>
      </c>
    </row>
    <row r="150" spans="1:61" s="64" customFormat="1" ht="60" x14ac:dyDescent="0.25">
      <c r="A150" s="57" t="s">
        <v>24</v>
      </c>
      <c r="B150" s="60">
        <v>99203</v>
      </c>
      <c r="C150" s="53" t="s">
        <v>25</v>
      </c>
      <c r="D150" s="62" t="s">
        <v>123</v>
      </c>
      <c r="E150" s="69" t="s">
        <v>34</v>
      </c>
      <c r="F150" s="62" t="s">
        <v>124</v>
      </c>
      <c r="G150" s="65" t="s">
        <v>26</v>
      </c>
      <c r="H150" s="62" t="s">
        <v>13</v>
      </c>
      <c r="I150" s="62" t="s">
        <v>125</v>
      </c>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row>
    <row r="151" spans="1:61" s="64" customFormat="1" ht="60" x14ac:dyDescent="0.25">
      <c r="A151" s="57" t="s">
        <v>24</v>
      </c>
      <c r="B151" s="60">
        <v>99203</v>
      </c>
      <c r="C151" s="53" t="s">
        <v>27</v>
      </c>
      <c r="D151" s="62" t="s">
        <v>123</v>
      </c>
      <c r="E151" s="69" t="s">
        <v>34</v>
      </c>
      <c r="F151" s="62" t="s">
        <v>124</v>
      </c>
      <c r="G151" s="65" t="s">
        <v>26</v>
      </c>
      <c r="H151" s="62" t="s">
        <v>13</v>
      </c>
      <c r="I151" s="62" t="s">
        <v>125</v>
      </c>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row>
    <row r="152" spans="1:61" ht="30" x14ac:dyDescent="0.25">
      <c r="A152" s="2" t="s">
        <v>8</v>
      </c>
      <c r="B152" s="2">
        <v>99203</v>
      </c>
      <c r="C152" s="2" t="s">
        <v>35</v>
      </c>
      <c r="D152" s="2" t="s">
        <v>126</v>
      </c>
      <c r="E152" s="2" t="s">
        <v>37</v>
      </c>
      <c r="F152" s="2" t="s">
        <v>126</v>
      </c>
      <c r="G152" s="52">
        <v>174</v>
      </c>
      <c r="H152" s="2" t="s">
        <v>13</v>
      </c>
      <c r="I152" s="6"/>
    </row>
    <row r="153" spans="1:61" s="64" customFormat="1" ht="30" x14ac:dyDescent="0.25">
      <c r="A153" s="57" t="s">
        <v>24</v>
      </c>
      <c r="B153" s="70">
        <v>99203</v>
      </c>
      <c r="C153" s="70" t="s">
        <v>38</v>
      </c>
      <c r="D153" s="70" t="s">
        <v>126</v>
      </c>
      <c r="E153" s="70" t="s">
        <v>37</v>
      </c>
      <c r="F153" s="70" t="s">
        <v>126</v>
      </c>
      <c r="G153" s="65" t="s">
        <v>26</v>
      </c>
      <c r="H153" s="70" t="s">
        <v>13</v>
      </c>
      <c r="I153" s="62"/>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row>
    <row r="154" spans="1:61" s="64" customFormat="1" ht="30" x14ac:dyDescent="0.25">
      <c r="A154" s="57" t="s">
        <v>24</v>
      </c>
      <c r="B154" s="70">
        <v>99203</v>
      </c>
      <c r="C154" s="70" t="s">
        <v>39</v>
      </c>
      <c r="D154" s="70" t="s">
        <v>126</v>
      </c>
      <c r="E154" s="70" t="s">
        <v>37</v>
      </c>
      <c r="F154" s="70" t="s">
        <v>126</v>
      </c>
      <c r="G154" s="65" t="s">
        <v>26</v>
      </c>
      <c r="H154" s="70" t="s">
        <v>13</v>
      </c>
      <c r="I154" s="62"/>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row>
    <row r="155" spans="1:61" ht="60" x14ac:dyDescent="0.25">
      <c r="A155" s="1" t="s">
        <v>8</v>
      </c>
      <c r="B155" s="1" t="s">
        <v>127</v>
      </c>
      <c r="C155" s="1"/>
      <c r="D155" s="6" t="s">
        <v>128</v>
      </c>
      <c r="E155" s="8" t="s">
        <v>34</v>
      </c>
      <c r="F155" s="6" t="s">
        <v>129</v>
      </c>
      <c r="G155" s="52">
        <v>201</v>
      </c>
      <c r="H155" s="6" t="s">
        <v>13</v>
      </c>
      <c r="I155" s="6" t="s">
        <v>125</v>
      </c>
    </row>
    <row r="156" spans="1:61" s="64" customFormat="1" ht="60" x14ac:dyDescent="0.25">
      <c r="A156" s="57" t="s">
        <v>24</v>
      </c>
      <c r="B156" s="60" t="s">
        <v>127</v>
      </c>
      <c r="C156" s="53" t="s">
        <v>25</v>
      </c>
      <c r="D156" s="62" t="s">
        <v>128</v>
      </c>
      <c r="E156" s="69" t="s">
        <v>34</v>
      </c>
      <c r="F156" s="62" t="s">
        <v>129</v>
      </c>
      <c r="G156" s="65" t="s">
        <v>26</v>
      </c>
      <c r="H156" s="62" t="s">
        <v>13</v>
      </c>
      <c r="I156" s="62" t="s">
        <v>125</v>
      </c>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row>
    <row r="157" spans="1:61" s="64" customFormat="1" ht="60" x14ac:dyDescent="0.25">
      <c r="A157" s="57" t="s">
        <v>24</v>
      </c>
      <c r="B157" s="60" t="s">
        <v>127</v>
      </c>
      <c r="C157" s="53" t="s">
        <v>27</v>
      </c>
      <c r="D157" s="62" t="s">
        <v>128</v>
      </c>
      <c r="E157" s="69" t="s">
        <v>34</v>
      </c>
      <c r="F157" s="62" t="s">
        <v>129</v>
      </c>
      <c r="G157" s="65" t="s">
        <v>26</v>
      </c>
      <c r="H157" s="62" t="s">
        <v>13</v>
      </c>
      <c r="I157" s="62" t="s">
        <v>125</v>
      </c>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row>
    <row r="158" spans="1:61" ht="30" x14ac:dyDescent="0.25">
      <c r="A158" s="1" t="s">
        <v>8</v>
      </c>
      <c r="B158" s="1">
        <v>99204</v>
      </c>
      <c r="C158" s="1" t="s">
        <v>35</v>
      </c>
      <c r="D158" s="6" t="s">
        <v>130</v>
      </c>
      <c r="E158" s="2" t="s">
        <v>37</v>
      </c>
      <c r="F158" s="2" t="s">
        <v>130</v>
      </c>
      <c r="G158" s="52">
        <v>261</v>
      </c>
      <c r="H158" s="2" t="s">
        <v>13</v>
      </c>
      <c r="I158" s="1"/>
    </row>
    <row r="159" spans="1:61" s="64" customFormat="1" ht="30" x14ac:dyDescent="0.25">
      <c r="A159" s="57" t="s">
        <v>24</v>
      </c>
      <c r="B159" s="60">
        <v>99204</v>
      </c>
      <c r="C159" s="70" t="s">
        <v>38</v>
      </c>
      <c r="D159" s="62" t="s">
        <v>130</v>
      </c>
      <c r="E159" s="70" t="s">
        <v>37</v>
      </c>
      <c r="F159" s="70" t="s">
        <v>130</v>
      </c>
      <c r="G159" s="65" t="s">
        <v>26</v>
      </c>
      <c r="H159" s="70" t="s">
        <v>13</v>
      </c>
      <c r="I159" s="60"/>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row>
    <row r="160" spans="1:61" s="64" customFormat="1" ht="30" x14ac:dyDescent="0.25">
      <c r="A160" s="57" t="s">
        <v>24</v>
      </c>
      <c r="B160" s="60">
        <v>99204</v>
      </c>
      <c r="C160" s="70" t="s">
        <v>39</v>
      </c>
      <c r="D160" s="62" t="s">
        <v>130</v>
      </c>
      <c r="E160" s="70" t="s">
        <v>37</v>
      </c>
      <c r="F160" s="70" t="s">
        <v>130</v>
      </c>
      <c r="G160" s="65" t="s">
        <v>26</v>
      </c>
      <c r="H160" s="70" t="s">
        <v>13</v>
      </c>
      <c r="I160" s="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row>
    <row r="161" spans="1:61" ht="60" x14ac:dyDescent="0.25">
      <c r="A161" s="1" t="s">
        <v>8</v>
      </c>
      <c r="B161" s="1">
        <v>99205</v>
      </c>
      <c r="C161" s="1"/>
      <c r="D161" s="6" t="s">
        <v>131</v>
      </c>
      <c r="E161" s="8" t="s">
        <v>34</v>
      </c>
      <c r="F161" s="6" t="s">
        <v>132</v>
      </c>
      <c r="G161" s="52">
        <v>266</v>
      </c>
      <c r="H161" s="6" t="s">
        <v>13</v>
      </c>
      <c r="I161" s="6" t="s">
        <v>125</v>
      </c>
    </row>
    <row r="162" spans="1:61" s="64" customFormat="1" ht="60" x14ac:dyDescent="0.25">
      <c r="A162" s="60" t="s">
        <v>24</v>
      </c>
      <c r="B162" s="60">
        <v>99205</v>
      </c>
      <c r="C162" s="53" t="s">
        <v>25</v>
      </c>
      <c r="D162" s="62" t="s">
        <v>131</v>
      </c>
      <c r="E162" s="69" t="s">
        <v>34</v>
      </c>
      <c r="F162" s="62" t="s">
        <v>132</v>
      </c>
      <c r="G162" s="65" t="s">
        <v>26</v>
      </c>
      <c r="H162" s="62" t="s">
        <v>13</v>
      </c>
      <c r="I162" s="62" t="s">
        <v>125</v>
      </c>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row>
    <row r="163" spans="1:61" s="64" customFormat="1" ht="60" x14ac:dyDescent="0.25">
      <c r="A163" s="60" t="s">
        <v>24</v>
      </c>
      <c r="B163" s="60">
        <v>99205</v>
      </c>
      <c r="C163" s="53" t="s">
        <v>27</v>
      </c>
      <c r="D163" s="62" t="s">
        <v>131</v>
      </c>
      <c r="E163" s="69" t="s">
        <v>34</v>
      </c>
      <c r="F163" s="62" t="s">
        <v>132</v>
      </c>
      <c r="G163" s="65" t="s">
        <v>26</v>
      </c>
      <c r="H163" s="62" t="s">
        <v>13</v>
      </c>
      <c r="I163" s="62" t="s">
        <v>125</v>
      </c>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row>
    <row r="164" spans="1:61" ht="30" x14ac:dyDescent="0.25">
      <c r="A164" s="1" t="s">
        <v>8</v>
      </c>
      <c r="B164" s="1">
        <v>99205</v>
      </c>
      <c r="C164" s="1" t="s">
        <v>35</v>
      </c>
      <c r="D164" s="6" t="s">
        <v>133</v>
      </c>
      <c r="E164" s="2" t="s">
        <v>37</v>
      </c>
      <c r="F164" s="2" t="s">
        <v>133</v>
      </c>
      <c r="G164" s="52">
        <v>348</v>
      </c>
      <c r="H164" s="2" t="s">
        <v>13</v>
      </c>
      <c r="I164" s="6"/>
    </row>
    <row r="165" spans="1:61" s="64" customFormat="1" ht="30" x14ac:dyDescent="0.25">
      <c r="A165" s="60" t="s">
        <v>24</v>
      </c>
      <c r="B165" s="60">
        <v>99205</v>
      </c>
      <c r="C165" s="70" t="s">
        <v>38</v>
      </c>
      <c r="D165" s="62" t="s">
        <v>133</v>
      </c>
      <c r="E165" s="70" t="s">
        <v>37</v>
      </c>
      <c r="F165" s="70" t="s">
        <v>133</v>
      </c>
      <c r="G165" s="65" t="s">
        <v>26</v>
      </c>
      <c r="H165" s="70" t="s">
        <v>13</v>
      </c>
      <c r="I165" s="62"/>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row>
    <row r="166" spans="1:61" s="64" customFormat="1" ht="30" x14ac:dyDescent="0.25">
      <c r="A166" s="60" t="s">
        <v>24</v>
      </c>
      <c r="B166" s="60">
        <v>99205</v>
      </c>
      <c r="C166" s="70" t="s">
        <v>39</v>
      </c>
      <c r="D166" s="62" t="s">
        <v>133</v>
      </c>
      <c r="E166" s="70" t="s">
        <v>37</v>
      </c>
      <c r="F166" s="70" t="s">
        <v>133</v>
      </c>
      <c r="G166" s="65" t="s">
        <v>26</v>
      </c>
      <c r="H166" s="70" t="s">
        <v>13</v>
      </c>
      <c r="I166" s="62"/>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row>
    <row r="167" spans="1:61" s="167" customFormat="1" ht="45" x14ac:dyDescent="0.25">
      <c r="A167" s="167" t="s">
        <v>8</v>
      </c>
      <c r="B167" s="167">
        <v>99211</v>
      </c>
      <c r="D167" s="167" t="s">
        <v>134</v>
      </c>
      <c r="E167" s="167" t="s">
        <v>135</v>
      </c>
      <c r="F167" s="167" t="s">
        <v>136</v>
      </c>
      <c r="G167" s="167">
        <v>21</v>
      </c>
      <c r="H167" s="167" t="s">
        <v>137</v>
      </c>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row>
    <row r="168" spans="1:61" s="61" customFormat="1" x14ac:dyDescent="0.25">
      <c r="A168" s="61" t="s">
        <v>24</v>
      </c>
      <c r="B168" s="61">
        <v>99211</v>
      </c>
      <c r="C168" s="61" t="s">
        <v>25</v>
      </c>
      <c r="D168" s="61" t="s">
        <v>134</v>
      </c>
      <c r="E168" s="61" t="s">
        <v>135</v>
      </c>
      <c r="F168" s="61" t="s">
        <v>136</v>
      </c>
      <c r="G168" s="61" t="s">
        <v>138</v>
      </c>
      <c r="H168" s="61" t="s">
        <v>137</v>
      </c>
      <c r="J168" s="184"/>
      <c r="K168" s="184"/>
      <c r="L168" s="184"/>
      <c r="M168" s="184"/>
      <c r="N168" s="184"/>
      <c r="O168" s="184"/>
      <c r="P168" s="184"/>
      <c r="Q168" s="184"/>
      <c r="R168" s="184"/>
      <c r="S168" s="184"/>
      <c r="T168" s="184"/>
      <c r="U168" s="184"/>
      <c r="V168" s="184"/>
      <c r="W168" s="184"/>
      <c r="X168" s="184"/>
      <c r="Y168" s="184"/>
      <c r="Z168" s="184"/>
      <c r="AA168" s="184"/>
      <c r="AB168" s="184"/>
      <c r="AC168" s="184"/>
      <c r="AD168" s="184"/>
      <c r="AE168" s="184"/>
      <c r="AF168" s="184"/>
      <c r="AG168" s="184"/>
      <c r="AH168" s="184"/>
      <c r="AI168" s="184"/>
      <c r="AJ168" s="184"/>
      <c r="AK168" s="184"/>
      <c r="AL168" s="184"/>
      <c r="AM168" s="184"/>
      <c r="AN168" s="184"/>
      <c r="AO168" s="184"/>
      <c r="AP168" s="184"/>
      <c r="AQ168" s="184"/>
      <c r="AR168" s="184"/>
      <c r="AS168" s="184"/>
      <c r="AT168" s="184"/>
      <c r="AU168" s="184"/>
      <c r="AV168" s="184"/>
      <c r="AW168" s="184"/>
      <c r="AX168" s="184"/>
      <c r="AY168" s="184"/>
      <c r="AZ168" s="184"/>
      <c r="BA168" s="184"/>
      <c r="BB168" s="184"/>
      <c r="BC168" s="184"/>
      <c r="BD168" s="184"/>
      <c r="BE168" s="184"/>
      <c r="BF168" s="184"/>
      <c r="BG168" s="184"/>
      <c r="BH168" s="184"/>
      <c r="BI168" s="184"/>
    </row>
    <row r="169" spans="1:61" s="61" customFormat="1" x14ac:dyDescent="0.25">
      <c r="A169" s="61" t="s">
        <v>24</v>
      </c>
      <c r="B169" s="61">
        <v>99211</v>
      </c>
      <c r="C169" s="61" t="s">
        <v>27</v>
      </c>
      <c r="D169" s="61" t="s">
        <v>134</v>
      </c>
      <c r="E169" s="61" t="s">
        <v>135</v>
      </c>
      <c r="F169" s="61" t="s">
        <v>136</v>
      </c>
      <c r="G169" s="61" t="s">
        <v>138</v>
      </c>
      <c r="H169" s="61" t="s">
        <v>137</v>
      </c>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c r="AG169" s="184"/>
      <c r="AH169" s="184"/>
      <c r="AI169" s="184"/>
      <c r="AJ169" s="184"/>
      <c r="AK169" s="184"/>
      <c r="AL169" s="184"/>
      <c r="AM169" s="184"/>
      <c r="AN169" s="184"/>
      <c r="AO169" s="184"/>
      <c r="AP169" s="184"/>
      <c r="AQ169" s="184"/>
      <c r="AR169" s="184"/>
      <c r="AS169" s="184"/>
      <c r="AT169" s="184"/>
      <c r="AU169" s="184"/>
      <c r="AV169" s="184"/>
      <c r="AW169" s="184"/>
      <c r="AX169" s="184"/>
      <c r="AY169" s="184"/>
      <c r="AZ169" s="184"/>
      <c r="BA169" s="184"/>
      <c r="BB169" s="184"/>
      <c r="BC169" s="184"/>
      <c r="BD169" s="184"/>
      <c r="BE169" s="184"/>
      <c r="BF169" s="184"/>
      <c r="BG169" s="184"/>
      <c r="BH169" s="184"/>
      <c r="BI169" s="184"/>
    </row>
    <row r="170" spans="1:61" s="167" customFormat="1" ht="45" x14ac:dyDescent="0.25">
      <c r="A170" s="167" t="s">
        <v>8</v>
      </c>
      <c r="B170" s="167">
        <v>99211</v>
      </c>
      <c r="D170" s="167" t="s">
        <v>139</v>
      </c>
      <c r="E170" s="167" t="s">
        <v>135</v>
      </c>
      <c r="F170" s="167" t="s">
        <v>136</v>
      </c>
      <c r="G170" s="167">
        <v>21</v>
      </c>
      <c r="H170" s="167" t="s">
        <v>137</v>
      </c>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row>
    <row r="171" spans="1:61" s="61" customFormat="1" x14ac:dyDescent="0.25">
      <c r="A171" s="61" t="s">
        <v>24</v>
      </c>
      <c r="B171" s="61">
        <v>99211</v>
      </c>
      <c r="C171" s="61" t="s">
        <v>25</v>
      </c>
      <c r="D171" s="61" t="s">
        <v>139</v>
      </c>
      <c r="E171" s="61" t="s">
        <v>135</v>
      </c>
      <c r="F171" s="61" t="s">
        <v>136</v>
      </c>
      <c r="G171" s="61" t="s">
        <v>138</v>
      </c>
      <c r="H171" s="61" t="s">
        <v>137</v>
      </c>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4"/>
      <c r="AL171" s="184"/>
      <c r="AM171" s="184"/>
      <c r="AN171" s="184"/>
      <c r="AO171" s="184"/>
      <c r="AP171" s="184"/>
      <c r="AQ171" s="184"/>
      <c r="AR171" s="184"/>
      <c r="AS171" s="184"/>
      <c r="AT171" s="184"/>
      <c r="AU171" s="184"/>
      <c r="AV171" s="184"/>
      <c r="AW171" s="184"/>
      <c r="AX171" s="184"/>
      <c r="AY171" s="184"/>
      <c r="AZ171" s="184"/>
      <c r="BA171" s="184"/>
      <c r="BB171" s="184"/>
      <c r="BC171" s="184"/>
      <c r="BD171" s="184"/>
      <c r="BE171" s="184"/>
      <c r="BF171" s="184"/>
      <c r="BG171" s="184"/>
      <c r="BH171" s="184"/>
      <c r="BI171" s="184"/>
    </row>
    <row r="172" spans="1:61" s="61" customFormat="1" x14ac:dyDescent="0.25">
      <c r="A172" s="61" t="s">
        <v>24</v>
      </c>
      <c r="B172" s="61">
        <v>99211</v>
      </c>
      <c r="C172" s="61" t="s">
        <v>27</v>
      </c>
      <c r="D172" s="61" t="s">
        <v>139</v>
      </c>
      <c r="E172" s="61" t="s">
        <v>135</v>
      </c>
      <c r="F172" s="61" t="s">
        <v>136</v>
      </c>
      <c r="G172" s="61" t="s">
        <v>138</v>
      </c>
      <c r="H172" s="61" t="s">
        <v>137</v>
      </c>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c r="AG172" s="184"/>
      <c r="AH172" s="184"/>
      <c r="AI172" s="184"/>
      <c r="AJ172" s="184"/>
      <c r="AK172" s="184"/>
      <c r="AL172" s="184"/>
      <c r="AM172" s="184"/>
      <c r="AN172" s="184"/>
      <c r="AO172" s="184"/>
      <c r="AP172" s="184"/>
      <c r="AQ172" s="184"/>
      <c r="AR172" s="184"/>
      <c r="AS172" s="184"/>
      <c r="AT172" s="184"/>
      <c r="AU172" s="184"/>
      <c r="AV172" s="184"/>
      <c r="AW172" s="184"/>
      <c r="AX172" s="184"/>
      <c r="AY172" s="184"/>
      <c r="AZ172" s="184"/>
      <c r="BA172" s="184"/>
      <c r="BB172" s="184"/>
      <c r="BC172" s="184"/>
      <c r="BD172" s="184"/>
      <c r="BE172" s="184"/>
      <c r="BF172" s="184"/>
      <c r="BG172" s="184"/>
      <c r="BH172" s="184"/>
      <c r="BI172" s="184"/>
    </row>
    <row r="173" spans="1:61" ht="60" x14ac:dyDescent="0.25">
      <c r="A173" s="3" t="s">
        <v>8</v>
      </c>
      <c r="B173" s="3">
        <v>99212</v>
      </c>
      <c r="C173" s="3"/>
      <c r="D173" s="10" t="s">
        <v>140</v>
      </c>
      <c r="E173" s="2" t="s">
        <v>34</v>
      </c>
      <c r="F173" s="10" t="s">
        <v>141</v>
      </c>
      <c r="G173" s="52">
        <v>44</v>
      </c>
      <c r="H173" s="14" t="s">
        <v>13</v>
      </c>
      <c r="I173" s="6" t="s">
        <v>125</v>
      </c>
    </row>
    <row r="174" spans="1:61" s="64" customFormat="1" ht="60" x14ac:dyDescent="0.25">
      <c r="A174" s="66" t="s">
        <v>24</v>
      </c>
      <c r="B174" s="66">
        <v>99212</v>
      </c>
      <c r="C174" s="53" t="s">
        <v>25</v>
      </c>
      <c r="D174" s="67" t="s">
        <v>140</v>
      </c>
      <c r="E174" s="70" t="s">
        <v>34</v>
      </c>
      <c r="F174" s="67" t="s">
        <v>141</v>
      </c>
      <c r="G174" s="65" t="s">
        <v>26</v>
      </c>
      <c r="H174" s="71" t="s">
        <v>13</v>
      </c>
      <c r="I174" s="62" t="s">
        <v>125</v>
      </c>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row>
    <row r="175" spans="1:61" s="64" customFormat="1" ht="60" x14ac:dyDescent="0.25">
      <c r="A175" s="66" t="s">
        <v>24</v>
      </c>
      <c r="B175" s="66">
        <v>99212</v>
      </c>
      <c r="C175" s="53" t="s">
        <v>27</v>
      </c>
      <c r="D175" s="67" t="s">
        <v>140</v>
      </c>
      <c r="E175" s="70" t="s">
        <v>34</v>
      </c>
      <c r="F175" s="67" t="s">
        <v>141</v>
      </c>
      <c r="G175" s="65" t="s">
        <v>26</v>
      </c>
      <c r="H175" s="71" t="s">
        <v>13</v>
      </c>
      <c r="I175" s="62" t="s">
        <v>125</v>
      </c>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row>
    <row r="176" spans="1:61" ht="30" x14ac:dyDescent="0.25">
      <c r="A176" s="3" t="s">
        <v>8</v>
      </c>
      <c r="B176" s="3">
        <v>99212</v>
      </c>
      <c r="C176" s="3" t="s">
        <v>35</v>
      </c>
      <c r="D176" s="10" t="s">
        <v>142</v>
      </c>
      <c r="E176" s="2" t="s">
        <v>37</v>
      </c>
      <c r="F176" s="10" t="s">
        <v>142</v>
      </c>
      <c r="G176" s="52">
        <v>58</v>
      </c>
      <c r="H176" s="14" t="s">
        <v>13</v>
      </c>
      <c r="I176" s="10"/>
    </row>
    <row r="177" spans="1:61" s="64" customFormat="1" ht="30" x14ac:dyDescent="0.25">
      <c r="A177" s="66" t="s">
        <v>24</v>
      </c>
      <c r="B177" s="66">
        <v>99212</v>
      </c>
      <c r="C177" s="70" t="s">
        <v>38</v>
      </c>
      <c r="D177" s="67" t="s">
        <v>142</v>
      </c>
      <c r="E177" s="70" t="s">
        <v>37</v>
      </c>
      <c r="F177" s="67" t="s">
        <v>142</v>
      </c>
      <c r="G177" s="65" t="s">
        <v>26</v>
      </c>
      <c r="H177" s="71" t="s">
        <v>13</v>
      </c>
      <c r="I177" s="6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row>
    <row r="178" spans="1:61" s="64" customFormat="1" ht="30" x14ac:dyDescent="0.25">
      <c r="A178" s="66" t="s">
        <v>24</v>
      </c>
      <c r="B178" s="66">
        <v>99212</v>
      </c>
      <c r="C178" s="70" t="s">
        <v>39</v>
      </c>
      <c r="D178" s="67" t="s">
        <v>142</v>
      </c>
      <c r="E178" s="70" t="s">
        <v>37</v>
      </c>
      <c r="F178" s="67" t="s">
        <v>142</v>
      </c>
      <c r="G178" s="65" t="s">
        <v>26</v>
      </c>
      <c r="H178" s="71" t="s">
        <v>13</v>
      </c>
      <c r="I178" s="67"/>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row>
    <row r="179" spans="1:61" ht="60" x14ac:dyDescent="0.25">
      <c r="A179" s="3" t="s">
        <v>8</v>
      </c>
      <c r="B179" s="3" t="s">
        <v>143</v>
      </c>
      <c r="C179" s="3"/>
      <c r="D179" s="10" t="s">
        <v>144</v>
      </c>
      <c r="E179" s="2" t="s">
        <v>34</v>
      </c>
      <c r="F179" s="10" t="s">
        <v>145</v>
      </c>
      <c r="G179" s="52">
        <v>74</v>
      </c>
      <c r="H179" s="14" t="s">
        <v>13</v>
      </c>
      <c r="I179" s="6" t="s">
        <v>125</v>
      </c>
    </row>
    <row r="180" spans="1:61" s="64" customFormat="1" ht="60" x14ac:dyDescent="0.25">
      <c r="A180" s="66" t="s">
        <v>24</v>
      </c>
      <c r="B180" s="66" t="s">
        <v>143</v>
      </c>
      <c r="C180" s="53" t="s">
        <v>25</v>
      </c>
      <c r="D180" s="67" t="s">
        <v>144</v>
      </c>
      <c r="E180" s="70" t="s">
        <v>34</v>
      </c>
      <c r="F180" s="67" t="s">
        <v>145</v>
      </c>
      <c r="G180" s="65" t="s">
        <v>26</v>
      </c>
      <c r="H180" s="71" t="s">
        <v>13</v>
      </c>
      <c r="I180" s="62" t="s">
        <v>125</v>
      </c>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row>
    <row r="181" spans="1:61" s="64" customFormat="1" ht="60" x14ac:dyDescent="0.25">
      <c r="A181" s="66" t="s">
        <v>24</v>
      </c>
      <c r="B181" s="66" t="s">
        <v>143</v>
      </c>
      <c r="C181" s="53" t="s">
        <v>27</v>
      </c>
      <c r="D181" s="67" t="s">
        <v>144</v>
      </c>
      <c r="E181" s="70" t="s">
        <v>34</v>
      </c>
      <c r="F181" s="67" t="s">
        <v>145</v>
      </c>
      <c r="G181" s="65" t="s">
        <v>26</v>
      </c>
      <c r="H181" s="71" t="s">
        <v>13</v>
      </c>
      <c r="I181" s="62" t="s">
        <v>125</v>
      </c>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row>
    <row r="182" spans="1:61" ht="30" x14ac:dyDescent="0.25">
      <c r="A182" s="1" t="s">
        <v>8</v>
      </c>
      <c r="B182" s="1">
        <v>99213</v>
      </c>
      <c r="C182" s="1" t="s">
        <v>35</v>
      </c>
      <c r="D182" s="6" t="s">
        <v>146</v>
      </c>
      <c r="E182" s="8" t="s">
        <v>37</v>
      </c>
      <c r="F182" s="6" t="s">
        <v>146</v>
      </c>
      <c r="G182" s="52">
        <v>87</v>
      </c>
      <c r="H182" s="6" t="s">
        <v>13</v>
      </c>
      <c r="I182" s="1"/>
    </row>
    <row r="183" spans="1:61" s="64" customFormat="1" ht="30" x14ac:dyDescent="0.25">
      <c r="A183" s="60" t="s">
        <v>24</v>
      </c>
      <c r="B183" s="60">
        <v>99213</v>
      </c>
      <c r="C183" s="70" t="s">
        <v>38</v>
      </c>
      <c r="D183" s="62" t="s">
        <v>146</v>
      </c>
      <c r="E183" s="69" t="s">
        <v>37</v>
      </c>
      <c r="F183" s="62" t="s">
        <v>146</v>
      </c>
      <c r="G183" s="65" t="s">
        <v>26</v>
      </c>
      <c r="H183" s="62" t="s">
        <v>13</v>
      </c>
      <c r="I183" s="60"/>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row>
    <row r="184" spans="1:61" s="64" customFormat="1" ht="30" x14ac:dyDescent="0.25">
      <c r="A184" s="60" t="s">
        <v>24</v>
      </c>
      <c r="B184" s="60">
        <v>99213</v>
      </c>
      <c r="C184" s="70" t="s">
        <v>39</v>
      </c>
      <c r="D184" s="62" t="s">
        <v>146</v>
      </c>
      <c r="E184" s="69" t="s">
        <v>37</v>
      </c>
      <c r="F184" s="62" t="s">
        <v>146</v>
      </c>
      <c r="G184" s="65" t="s">
        <v>26</v>
      </c>
      <c r="H184" s="62" t="s">
        <v>13</v>
      </c>
      <c r="I184" s="60"/>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row>
    <row r="185" spans="1:61" ht="60" x14ac:dyDescent="0.25">
      <c r="A185" s="2" t="s">
        <v>8</v>
      </c>
      <c r="B185" s="2">
        <v>99214</v>
      </c>
      <c r="C185" s="2"/>
      <c r="D185" s="2" t="s">
        <v>147</v>
      </c>
      <c r="E185" s="2" t="s">
        <v>34</v>
      </c>
      <c r="F185" s="2" t="s">
        <v>148</v>
      </c>
      <c r="G185" s="52">
        <v>111</v>
      </c>
      <c r="H185" s="6" t="s">
        <v>13</v>
      </c>
      <c r="I185" s="6" t="s">
        <v>125</v>
      </c>
    </row>
    <row r="186" spans="1:61" s="64" customFormat="1" ht="60" x14ac:dyDescent="0.25">
      <c r="A186" s="70" t="s">
        <v>24</v>
      </c>
      <c r="B186" s="70">
        <v>99214</v>
      </c>
      <c r="C186" s="53" t="s">
        <v>25</v>
      </c>
      <c r="D186" s="70" t="s">
        <v>147</v>
      </c>
      <c r="E186" s="70" t="s">
        <v>34</v>
      </c>
      <c r="F186" s="70" t="s">
        <v>148</v>
      </c>
      <c r="G186" s="65" t="s">
        <v>26</v>
      </c>
      <c r="H186" s="62" t="s">
        <v>13</v>
      </c>
      <c r="I186" s="62" t="s">
        <v>125</v>
      </c>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row>
    <row r="187" spans="1:61" s="64" customFormat="1" ht="60" x14ac:dyDescent="0.25">
      <c r="A187" s="70" t="s">
        <v>24</v>
      </c>
      <c r="B187" s="70">
        <v>99214</v>
      </c>
      <c r="C187" s="53" t="s">
        <v>27</v>
      </c>
      <c r="D187" s="70" t="s">
        <v>147</v>
      </c>
      <c r="E187" s="70" t="s">
        <v>34</v>
      </c>
      <c r="F187" s="70" t="s">
        <v>148</v>
      </c>
      <c r="G187" s="65" t="s">
        <v>26</v>
      </c>
      <c r="H187" s="62" t="s">
        <v>13</v>
      </c>
      <c r="I187" s="62" t="s">
        <v>125</v>
      </c>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row>
    <row r="188" spans="1:61" ht="30" x14ac:dyDescent="0.25">
      <c r="A188" s="1" t="s">
        <v>8</v>
      </c>
      <c r="B188" s="1">
        <v>99214</v>
      </c>
      <c r="C188" s="1" t="s">
        <v>35</v>
      </c>
      <c r="D188" s="6" t="s">
        <v>149</v>
      </c>
      <c r="E188" s="8" t="s">
        <v>37</v>
      </c>
      <c r="F188" s="6" t="s">
        <v>149</v>
      </c>
      <c r="G188" s="52">
        <v>144</v>
      </c>
      <c r="H188" s="6" t="s">
        <v>13</v>
      </c>
      <c r="I188" s="1"/>
    </row>
    <row r="189" spans="1:61" s="64" customFormat="1" ht="30" x14ac:dyDescent="0.25">
      <c r="A189" s="60" t="s">
        <v>24</v>
      </c>
      <c r="B189" s="60">
        <v>99214</v>
      </c>
      <c r="C189" s="70" t="s">
        <v>38</v>
      </c>
      <c r="D189" s="62" t="s">
        <v>149</v>
      </c>
      <c r="E189" s="69" t="s">
        <v>37</v>
      </c>
      <c r="F189" s="62" t="s">
        <v>149</v>
      </c>
      <c r="G189" s="65" t="s">
        <v>26</v>
      </c>
      <c r="H189" s="62" t="s">
        <v>13</v>
      </c>
      <c r="I189" s="60"/>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row>
    <row r="190" spans="1:61" s="64" customFormat="1" ht="30" x14ac:dyDescent="0.25">
      <c r="A190" s="60" t="s">
        <v>24</v>
      </c>
      <c r="B190" s="60">
        <v>99214</v>
      </c>
      <c r="C190" s="70" t="s">
        <v>39</v>
      </c>
      <c r="D190" s="62" t="s">
        <v>149</v>
      </c>
      <c r="E190" s="69" t="s">
        <v>37</v>
      </c>
      <c r="F190" s="62" t="s">
        <v>149</v>
      </c>
      <c r="G190" s="65" t="s">
        <v>26</v>
      </c>
      <c r="H190" s="62" t="s">
        <v>13</v>
      </c>
      <c r="I190" s="6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row>
    <row r="191" spans="1:61" ht="60" x14ac:dyDescent="0.25">
      <c r="A191" s="2" t="s">
        <v>8</v>
      </c>
      <c r="B191" s="2" t="s">
        <v>150</v>
      </c>
      <c r="C191" s="2"/>
      <c r="D191" s="2" t="s">
        <v>151</v>
      </c>
      <c r="E191" s="2" t="s">
        <v>34</v>
      </c>
      <c r="F191" s="2" t="s">
        <v>152</v>
      </c>
      <c r="G191" s="52">
        <v>177</v>
      </c>
      <c r="H191" s="6" t="s">
        <v>13</v>
      </c>
      <c r="I191" s="6" t="s">
        <v>125</v>
      </c>
    </row>
    <row r="192" spans="1:61" s="64" customFormat="1" ht="60" x14ac:dyDescent="0.25">
      <c r="A192" s="70" t="s">
        <v>24</v>
      </c>
      <c r="B192" s="70" t="s">
        <v>150</v>
      </c>
      <c r="C192" s="53" t="s">
        <v>25</v>
      </c>
      <c r="D192" s="70" t="s">
        <v>151</v>
      </c>
      <c r="E192" s="70" t="s">
        <v>34</v>
      </c>
      <c r="F192" s="70" t="s">
        <v>152</v>
      </c>
      <c r="G192" s="65" t="s">
        <v>26</v>
      </c>
      <c r="H192" s="62" t="s">
        <v>13</v>
      </c>
      <c r="I192" s="62" t="s">
        <v>125</v>
      </c>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row>
    <row r="193" spans="1:61" s="64" customFormat="1" ht="60" x14ac:dyDescent="0.25">
      <c r="A193" s="70" t="s">
        <v>24</v>
      </c>
      <c r="B193" s="70" t="s">
        <v>150</v>
      </c>
      <c r="C193" s="53" t="s">
        <v>27</v>
      </c>
      <c r="D193" s="70" t="s">
        <v>151</v>
      </c>
      <c r="E193" s="70" t="s">
        <v>34</v>
      </c>
      <c r="F193" s="70" t="s">
        <v>152</v>
      </c>
      <c r="G193" s="65" t="s">
        <v>26</v>
      </c>
      <c r="H193" s="62" t="s">
        <v>13</v>
      </c>
      <c r="I193" s="62" t="s">
        <v>125</v>
      </c>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row>
    <row r="194" spans="1:61" ht="30" x14ac:dyDescent="0.25">
      <c r="A194" s="1" t="s">
        <v>8</v>
      </c>
      <c r="B194" s="1">
        <v>99215</v>
      </c>
      <c r="C194" s="1" t="s">
        <v>35</v>
      </c>
      <c r="D194" s="6" t="s">
        <v>153</v>
      </c>
      <c r="E194" s="8" t="s">
        <v>37</v>
      </c>
      <c r="F194" s="6" t="s">
        <v>153</v>
      </c>
      <c r="G194" s="52">
        <v>233</v>
      </c>
      <c r="H194" s="6" t="s">
        <v>13</v>
      </c>
      <c r="I194" s="1"/>
    </row>
    <row r="195" spans="1:61" s="64" customFormat="1" ht="30" x14ac:dyDescent="0.25">
      <c r="A195" s="60" t="s">
        <v>24</v>
      </c>
      <c r="B195" s="60">
        <v>99215</v>
      </c>
      <c r="C195" s="70" t="s">
        <v>38</v>
      </c>
      <c r="D195" s="62" t="s">
        <v>153</v>
      </c>
      <c r="E195" s="69" t="s">
        <v>37</v>
      </c>
      <c r="F195" s="62" t="s">
        <v>153</v>
      </c>
      <c r="G195" s="65" t="s">
        <v>26</v>
      </c>
      <c r="H195" s="62" t="s">
        <v>13</v>
      </c>
      <c r="I195" s="60"/>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row>
    <row r="196" spans="1:61" s="64" customFormat="1" ht="30" x14ac:dyDescent="0.25">
      <c r="A196" s="60" t="s">
        <v>24</v>
      </c>
      <c r="B196" s="60">
        <v>99215</v>
      </c>
      <c r="C196" s="70" t="s">
        <v>39</v>
      </c>
      <c r="D196" s="62" t="s">
        <v>153</v>
      </c>
      <c r="E196" s="69" t="s">
        <v>37</v>
      </c>
      <c r="F196" s="62" t="s">
        <v>153</v>
      </c>
      <c r="G196" s="65" t="s">
        <v>26</v>
      </c>
      <c r="H196" s="62" t="s">
        <v>13</v>
      </c>
      <c r="I196" s="60"/>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row>
    <row r="197" spans="1:61" ht="75" x14ac:dyDescent="0.25">
      <c r="A197" s="2" t="s">
        <v>8</v>
      </c>
      <c r="B197" s="2">
        <v>99222</v>
      </c>
      <c r="C197" s="2"/>
      <c r="D197" s="2" t="s">
        <v>154</v>
      </c>
      <c r="E197" s="2" t="s">
        <v>155</v>
      </c>
      <c r="F197" s="2" t="s">
        <v>156</v>
      </c>
      <c r="G197" s="52">
        <v>201</v>
      </c>
      <c r="H197" s="6" t="s">
        <v>13</v>
      </c>
      <c r="I197" s="1" t="s">
        <v>157</v>
      </c>
    </row>
    <row r="198" spans="1:61" s="64" customFormat="1" ht="75" x14ac:dyDescent="0.25">
      <c r="A198" s="70" t="s">
        <v>24</v>
      </c>
      <c r="B198" s="70">
        <v>99222</v>
      </c>
      <c r="C198" s="70" t="s">
        <v>25</v>
      </c>
      <c r="D198" s="70" t="s">
        <v>154</v>
      </c>
      <c r="E198" s="70" t="s">
        <v>155</v>
      </c>
      <c r="F198" s="70" t="s">
        <v>156</v>
      </c>
      <c r="G198" s="65" t="s">
        <v>26</v>
      </c>
      <c r="H198" s="62" t="s">
        <v>13</v>
      </c>
      <c r="I198" s="60" t="s">
        <v>157</v>
      </c>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row>
    <row r="199" spans="1:61" s="64" customFormat="1" ht="75" x14ac:dyDescent="0.25">
      <c r="A199" s="70" t="s">
        <v>24</v>
      </c>
      <c r="B199" s="70">
        <v>99222</v>
      </c>
      <c r="C199" s="70" t="s">
        <v>27</v>
      </c>
      <c r="D199" s="70" t="s">
        <v>154</v>
      </c>
      <c r="E199" s="70" t="s">
        <v>155</v>
      </c>
      <c r="F199" s="70" t="s">
        <v>156</v>
      </c>
      <c r="G199" s="65" t="s">
        <v>26</v>
      </c>
      <c r="H199" s="62" t="s">
        <v>13</v>
      </c>
      <c r="I199" s="60" t="s">
        <v>157</v>
      </c>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row>
    <row r="200" spans="1:61" ht="75" x14ac:dyDescent="0.25">
      <c r="A200" s="1" t="s">
        <v>8</v>
      </c>
      <c r="B200" s="1">
        <v>99222</v>
      </c>
      <c r="C200" s="6" t="s">
        <v>35</v>
      </c>
      <c r="D200" s="6" t="s">
        <v>154</v>
      </c>
      <c r="E200" s="8" t="s">
        <v>158</v>
      </c>
      <c r="F200" s="6" t="s">
        <v>156</v>
      </c>
      <c r="G200" s="52">
        <v>261</v>
      </c>
      <c r="H200" s="6" t="s">
        <v>13</v>
      </c>
      <c r="I200" s="1" t="s">
        <v>157</v>
      </c>
    </row>
    <row r="201" spans="1:61" s="64" customFormat="1" ht="75" x14ac:dyDescent="0.25">
      <c r="A201" s="60" t="s">
        <v>24</v>
      </c>
      <c r="B201" s="60">
        <v>99222</v>
      </c>
      <c r="C201" s="62" t="s">
        <v>38</v>
      </c>
      <c r="D201" s="62" t="s">
        <v>154</v>
      </c>
      <c r="E201" s="69" t="s">
        <v>158</v>
      </c>
      <c r="F201" s="62" t="s">
        <v>156</v>
      </c>
      <c r="G201" s="65" t="s">
        <v>26</v>
      </c>
      <c r="H201" s="62" t="s">
        <v>13</v>
      </c>
      <c r="I201" s="60" t="s">
        <v>157</v>
      </c>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row>
    <row r="202" spans="1:61" s="64" customFormat="1" ht="75" x14ac:dyDescent="0.25">
      <c r="A202" s="60" t="s">
        <v>24</v>
      </c>
      <c r="B202" s="60">
        <v>99222</v>
      </c>
      <c r="C202" s="62" t="s">
        <v>39</v>
      </c>
      <c r="D202" s="62" t="s">
        <v>154</v>
      </c>
      <c r="E202" s="69" t="s">
        <v>158</v>
      </c>
      <c r="F202" s="62" t="s">
        <v>156</v>
      </c>
      <c r="G202" s="65" t="s">
        <v>26</v>
      </c>
      <c r="H202" s="62" t="s">
        <v>13</v>
      </c>
      <c r="I202" s="60" t="s">
        <v>157</v>
      </c>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row>
    <row r="203" spans="1:61" ht="75" x14ac:dyDescent="0.25">
      <c r="A203" s="2" t="s">
        <v>8</v>
      </c>
      <c r="B203" s="2">
        <v>99223</v>
      </c>
      <c r="C203" s="2"/>
      <c r="D203" s="2" t="s">
        <v>154</v>
      </c>
      <c r="E203" s="2" t="s">
        <v>155</v>
      </c>
      <c r="F203" s="2" t="s">
        <v>159</v>
      </c>
      <c r="G203" s="52">
        <v>266</v>
      </c>
      <c r="H203" s="6" t="s">
        <v>13</v>
      </c>
      <c r="I203" s="1" t="s">
        <v>157</v>
      </c>
    </row>
    <row r="204" spans="1:61" s="64" customFormat="1" ht="75" x14ac:dyDescent="0.25">
      <c r="A204" s="70" t="s">
        <v>24</v>
      </c>
      <c r="B204" s="70">
        <v>99223</v>
      </c>
      <c r="C204" s="70" t="s">
        <v>25</v>
      </c>
      <c r="D204" s="70" t="s">
        <v>154</v>
      </c>
      <c r="E204" s="70" t="s">
        <v>155</v>
      </c>
      <c r="F204" s="70" t="s">
        <v>159</v>
      </c>
      <c r="G204" s="65" t="s">
        <v>26</v>
      </c>
      <c r="H204" s="62" t="s">
        <v>13</v>
      </c>
      <c r="I204" s="60" t="s">
        <v>157</v>
      </c>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row>
    <row r="205" spans="1:61" s="64" customFormat="1" ht="75" x14ac:dyDescent="0.25">
      <c r="A205" s="70" t="s">
        <v>24</v>
      </c>
      <c r="B205" s="70">
        <v>99223</v>
      </c>
      <c r="C205" s="70" t="s">
        <v>27</v>
      </c>
      <c r="D205" s="70" t="s">
        <v>154</v>
      </c>
      <c r="E205" s="70" t="s">
        <v>155</v>
      </c>
      <c r="F205" s="70" t="s">
        <v>159</v>
      </c>
      <c r="G205" s="65" t="s">
        <v>26</v>
      </c>
      <c r="H205" s="62" t="s">
        <v>13</v>
      </c>
      <c r="I205" s="60" t="s">
        <v>157</v>
      </c>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row>
    <row r="206" spans="1:61" ht="75" x14ac:dyDescent="0.25">
      <c r="A206" s="1" t="s">
        <v>8</v>
      </c>
      <c r="B206" s="1">
        <v>99223</v>
      </c>
      <c r="C206" s="6" t="s">
        <v>35</v>
      </c>
      <c r="D206" s="6" t="s">
        <v>154</v>
      </c>
      <c r="E206" s="8" t="s">
        <v>158</v>
      </c>
      <c r="F206" s="6" t="s">
        <v>159</v>
      </c>
      <c r="G206" s="52">
        <v>348</v>
      </c>
      <c r="H206" s="6" t="s">
        <v>13</v>
      </c>
      <c r="I206" s="1" t="s">
        <v>157</v>
      </c>
    </row>
    <row r="207" spans="1:61" s="64" customFormat="1" ht="75" x14ac:dyDescent="0.25">
      <c r="A207" s="60" t="s">
        <v>24</v>
      </c>
      <c r="B207" s="60">
        <v>99223</v>
      </c>
      <c r="C207" s="62" t="s">
        <v>38</v>
      </c>
      <c r="D207" s="62" t="s">
        <v>154</v>
      </c>
      <c r="E207" s="69" t="s">
        <v>158</v>
      </c>
      <c r="F207" s="62" t="s">
        <v>159</v>
      </c>
      <c r="G207" s="65" t="s">
        <v>26</v>
      </c>
      <c r="H207" s="62" t="s">
        <v>13</v>
      </c>
      <c r="I207" s="60" t="s">
        <v>157</v>
      </c>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row>
    <row r="208" spans="1:61" s="64" customFormat="1" ht="75" x14ac:dyDescent="0.25">
      <c r="A208" s="60" t="s">
        <v>24</v>
      </c>
      <c r="B208" s="60">
        <v>99223</v>
      </c>
      <c r="C208" s="62" t="s">
        <v>39</v>
      </c>
      <c r="D208" s="62" t="s">
        <v>154</v>
      </c>
      <c r="E208" s="69" t="s">
        <v>158</v>
      </c>
      <c r="F208" s="62" t="s">
        <v>159</v>
      </c>
      <c r="G208" s="65" t="s">
        <v>26</v>
      </c>
      <c r="H208" s="62" t="s">
        <v>13</v>
      </c>
      <c r="I208" s="60" t="s">
        <v>157</v>
      </c>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row>
    <row r="209" spans="1:61" ht="45" x14ac:dyDescent="0.25">
      <c r="A209" s="1" t="s">
        <v>8</v>
      </c>
      <c r="B209" s="1">
        <v>99252</v>
      </c>
      <c r="C209" s="1" t="s">
        <v>35</v>
      </c>
      <c r="D209" s="6" t="s">
        <v>160</v>
      </c>
      <c r="E209" s="8" t="s">
        <v>37</v>
      </c>
      <c r="F209" s="6" t="s">
        <v>161</v>
      </c>
      <c r="G209" s="52">
        <v>216</v>
      </c>
      <c r="H209" s="6" t="s">
        <v>13</v>
      </c>
      <c r="I209" s="1"/>
    </row>
    <row r="210" spans="1:61" ht="45" x14ac:dyDescent="0.25">
      <c r="A210" s="2" t="s">
        <v>8</v>
      </c>
      <c r="B210" s="2">
        <v>99253</v>
      </c>
      <c r="C210" s="2" t="s">
        <v>35</v>
      </c>
      <c r="D210" s="2" t="s">
        <v>162</v>
      </c>
      <c r="E210" s="2" t="s">
        <v>37</v>
      </c>
      <c r="F210" s="2" t="s">
        <v>163</v>
      </c>
      <c r="G210" s="52">
        <v>325</v>
      </c>
      <c r="H210" s="6" t="s">
        <v>13</v>
      </c>
      <c r="I210" s="1"/>
    </row>
    <row r="211" spans="1:61" ht="90" x14ac:dyDescent="0.25">
      <c r="A211" s="1" t="s">
        <v>8</v>
      </c>
      <c r="B211" s="1" t="s">
        <v>164</v>
      </c>
      <c r="C211" s="1"/>
      <c r="D211" s="6" t="s">
        <v>165</v>
      </c>
      <c r="E211" s="8" t="s">
        <v>34</v>
      </c>
      <c r="F211" s="6" t="s">
        <v>166</v>
      </c>
      <c r="G211" s="52">
        <v>116</v>
      </c>
      <c r="H211" s="6" t="s">
        <v>13</v>
      </c>
      <c r="I211" s="1"/>
    </row>
    <row r="212" spans="1:61" s="64" customFormat="1" ht="90" x14ac:dyDescent="0.25">
      <c r="A212" s="60" t="s">
        <v>24</v>
      </c>
      <c r="B212" s="60" t="s">
        <v>164</v>
      </c>
      <c r="C212" s="53" t="s">
        <v>25</v>
      </c>
      <c r="D212" s="62" t="s">
        <v>165</v>
      </c>
      <c r="E212" s="69" t="s">
        <v>34</v>
      </c>
      <c r="F212" s="62" t="s">
        <v>166</v>
      </c>
      <c r="G212" s="65" t="s">
        <v>26</v>
      </c>
      <c r="H212" s="62" t="s">
        <v>13</v>
      </c>
      <c r="I212" s="60"/>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row>
    <row r="213" spans="1:61" s="64" customFormat="1" ht="90" x14ac:dyDescent="0.25">
      <c r="A213" s="60" t="s">
        <v>24</v>
      </c>
      <c r="B213" s="60" t="s">
        <v>164</v>
      </c>
      <c r="C213" s="53" t="s">
        <v>27</v>
      </c>
      <c r="D213" s="62" t="s">
        <v>165</v>
      </c>
      <c r="E213" s="69" t="s">
        <v>34</v>
      </c>
      <c r="F213" s="62" t="s">
        <v>166</v>
      </c>
      <c r="G213" s="65" t="s">
        <v>26</v>
      </c>
      <c r="H213" s="62" t="s">
        <v>13</v>
      </c>
      <c r="I213" s="60"/>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row>
    <row r="214" spans="1:61" ht="30" x14ac:dyDescent="0.25">
      <c r="A214" s="2" t="s">
        <v>8</v>
      </c>
      <c r="B214" s="2">
        <v>99341</v>
      </c>
      <c r="C214" s="2" t="s">
        <v>35</v>
      </c>
      <c r="D214" s="2" t="s">
        <v>167</v>
      </c>
      <c r="E214" s="2" t="s">
        <v>37</v>
      </c>
      <c r="F214" s="2" t="s">
        <v>167</v>
      </c>
      <c r="G214" s="52">
        <v>151</v>
      </c>
      <c r="H214" s="6" t="s">
        <v>13</v>
      </c>
      <c r="I214" s="1"/>
    </row>
    <row r="215" spans="1:61" s="64" customFormat="1" ht="30" x14ac:dyDescent="0.25">
      <c r="A215" s="70" t="s">
        <v>24</v>
      </c>
      <c r="B215" s="70">
        <v>99341</v>
      </c>
      <c r="C215" s="60" t="s">
        <v>38</v>
      </c>
      <c r="D215" s="70" t="s">
        <v>167</v>
      </c>
      <c r="E215" s="70" t="s">
        <v>37</v>
      </c>
      <c r="F215" s="70" t="s">
        <v>167</v>
      </c>
      <c r="G215" s="65" t="s">
        <v>26</v>
      </c>
      <c r="H215" s="62" t="s">
        <v>13</v>
      </c>
      <c r="I215" s="60"/>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row>
    <row r="216" spans="1:61" s="64" customFormat="1" ht="30" x14ac:dyDescent="0.25">
      <c r="A216" s="70" t="s">
        <v>24</v>
      </c>
      <c r="B216" s="70">
        <v>99341</v>
      </c>
      <c r="C216" s="60" t="s">
        <v>39</v>
      </c>
      <c r="D216" s="70" t="s">
        <v>167</v>
      </c>
      <c r="E216" s="70" t="s">
        <v>37</v>
      </c>
      <c r="F216" s="70" t="s">
        <v>167</v>
      </c>
      <c r="G216" s="65" t="s">
        <v>26</v>
      </c>
      <c r="H216" s="62" t="s">
        <v>13</v>
      </c>
      <c r="I216" s="60"/>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row>
    <row r="217" spans="1:61" ht="90" x14ac:dyDescent="0.25">
      <c r="A217" s="1" t="s">
        <v>8</v>
      </c>
      <c r="B217" s="1">
        <v>99342</v>
      </c>
      <c r="C217" s="1"/>
      <c r="D217" s="6" t="s">
        <v>168</v>
      </c>
      <c r="E217" s="8" t="s">
        <v>34</v>
      </c>
      <c r="F217" s="6" t="s">
        <v>124</v>
      </c>
      <c r="G217" s="52">
        <v>174</v>
      </c>
      <c r="H217" s="6" t="s">
        <v>13</v>
      </c>
      <c r="I217" s="1" t="s">
        <v>169</v>
      </c>
    </row>
    <row r="218" spans="1:61" s="64" customFormat="1" ht="90" x14ac:dyDescent="0.25">
      <c r="A218" s="60" t="s">
        <v>24</v>
      </c>
      <c r="B218" s="60">
        <v>99342</v>
      </c>
      <c r="C218" s="53" t="s">
        <v>25</v>
      </c>
      <c r="D218" s="62" t="s">
        <v>168</v>
      </c>
      <c r="E218" s="69" t="s">
        <v>34</v>
      </c>
      <c r="F218" s="62" t="s">
        <v>124</v>
      </c>
      <c r="G218" s="65" t="s">
        <v>26</v>
      </c>
      <c r="H218" s="62" t="s">
        <v>13</v>
      </c>
      <c r="I218" s="60" t="s">
        <v>169</v>
      </c>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row>
    <row r="219" spans="1:61" s="64" customFormat="1" ht="90" x14ac:dyDescent="0.25">
      <c r="A219" s="60" t="s">
        <v>24</v>
      </c>
      <c r="B219" s="60">
        <v>99342</v>
      </c>
      <c r="C219" s="53" t="s">
        <v>27</v>
      </c>
      <c r="D219" s="62" t="s">
        <v>168</v>
      </c>
      <c r="E219" s="69" t="s">
        <v>34</v>
      </c>
      <c r="F219" s="62" t="s">
        <v>124</v>
      </c>
      <c r="G219" s="65" t="s">
        <v>26</v>
      </c>
      <c r="H219" s="62" t="s">
        <v>13</v>
      </c>
      <c r="I219" s="60" t="s">
        <v>169</v>
      </c>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row>
    <row r="220" spans="1:61" ht="30" x14ac:dyDescent="0.25">
      <c r="A220" s="2" t="s">
        <v>8</v>
      </c>
      <c r="B220" s="2">
        <v>99342</v>
      </c>
      <c r="C220" s="2" t="s">
        <v>35</v>
      </c>
      <c r="D220" s="2" t="s">
        <v>170</v>
      </c>
      <c r="E220" s="2" t="s">
        <v>37</v>
      </c>
      <c r="F220" s="2" t="s">
        <v>170</v>
      </c>
      <c r="G220" s="52">
        <v>226</v>
      </c>
      <c r="H220" s="6" t="s">
        <v>13</v>
      </c>
      <c r="I220" s="1"/>
    </row>
    <row r="221" spans="1:61" s="64" customFormat="1" ht="30" x14ac:dyDescent="0.25">
      <c r="A221" s="70" t="s">
        <v>24</v>
      </c>
      <c r="B221" s="70">
        <v>99342</v>
      </c>
      <c r="C221" s="60" t="s">
        <v>38</v>
      </c>
      <c r="D221" s="70" t="s">
        <v>170</v>
      </c>
      <c r="E221" s="70" t="s">
        <v>37</v>
      </c>
      <c r="F221" s="70" t="s">
        <v>170</v>
      </c>
      <c r="G221" s="65" t="s">
        <v>26</v>
      </c>
      <c r="H221" s="62" t="s">
        <v>13</v>
      </c>
      <c r="I221" s="60"/>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row>
    <row r="222" spans="1:61" s="64" customFormat="1" ht="30" x14ac:dyDescent="0.25">
      <c r="A222" s="70" t="s">
        <v>24</v>
      </c>
      <c r="B222" s="70">
        <v>99342</v>
      </c>
      <c r="C222" s="60" t="s">
        <v>39</v>
      </c>
      <c r="D222" s="70" t="s">
        <v>170</v>
      </c>
      <c r="E222" s="70" t="s">
        <v>37</v>
      </c>
      <c r="F222" s="70" t="s">
        <v>170</v>
      </c>
      <c r="G222" s="65" t="s">
        <v>26</v>
      </c>
      <c r="H222" s="62" t="s">
        <v>13</v>
      </c>
      <c r="I222" s="60"/>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row>
    <row r="223" spans="1:61" ht="90" x14ac:dyDescent="0.25">
      <c r="A223" s="1" t="s">
        <v>8</v>
      </c>
      <c r="B223" s="1" t="s">
        <v>171</v>
      </c>
      <c r="C223" s="1"/>
      <c r="D223" s="6" t="s">
        <v>172</v>
      </c>
      <c r="E223" s="6" t="s">
        <v>34</v>
      </c>
      <c r="F223" s="6" t="s">
        <v>173</v>
      </c>
      <c r="G223" s="52">
        <v>348</v>
      </c>
      <c r="H223" s="6" t="s">
        <v>13</v>
      </c>
      <c r="I223" s="1"/>
    </row>
    <row r="224" spans="1:61" s="64" customFormat="1" ht="90" x14ac:dyDescent="0.25">
      <c r="A224" s="60" t="s">
        <v>24</v>
      </c>
      <c r="B224" s="60" t="s">
        <v>171</v>
      </c>
      <c r="C224" s="53" t="s">
        <v>25</v>
      </c>
      <c r="D224" s="62" t="s">
        <v>172</v>
      </c>
      <c r="E224" s="62" t="s">
        <v>34</v>
      </c>
      <c r="F224" s="62" t="s">
        <v>173</v>
      </c>
      <c r="G224" s="65" t="s">
        <v>26</v>
      </c>
      <c r="H224" s="62" t="s">
        <v>13</v>
      </c>
      <c r="I224" s="60"/>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row>
    <row r="225" spans="1:61" s="64" customFormat="1" ht="90" x14ac:dyDescent="0.25">
      <c r="A225" s="60" t="s">
        <v>24</v>
      </c>
      <c r="B225" s="60" t="s">
        <v>171</v>
      </c>
      <c r="C225" s="53" t="s">
        <v>27</v>
      </c>
      <c r="D225" s="62" t="s">
        <v>172</v>
      </c>
      <c r="E225" s="62" t="s">
        <v>34</v>
      </c>
      <c r="F225" s="62" t="s">
        <v>173</v>
      </c>
      <c r="G225" s="65" t="s">
        <v>26</v>
      </c>
      <c r="H225" s="62" t="s">
        <v>13</v>
      </c>
      <c r="I225" s="60"/>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row>
    <row r="226" spans="1:61" ht="30" x14ac:dyDescent="0.25">
      <c r="A226" s="1" t="s">
        <v>8</v>
      </c>
      <c r="B226" s="1">
        <v>99344</v>
      </c>
      <c r="C226" s="1" t="s">
        <v>35</v>
      </c>
      <c r="D226" s="6" t="s">
        <v>174</v>
      </c>
      <c r="E226" s="6" t="s">
        <v>37</v>
      </c>
      <c r="F226" s="6" t="s">
        <v>174</v>
      </c>
      <c r="G226" s="52">
        <v>453</v>
      </c>
      <c r="H226" s="6" t="s">
        <v>13</v>
      </c>
      <c r="I226" s="1"/>
    </row>
    <row r="227" spans="1:61" s="64" customFormat="1" ht="30" x14ac:dyDescent="0.25">
      <c r="A227" s="60" t="s">
        <v>24</v>
      </c>
      <c r="B227" s="60">
        <v>99344</v>
      </c>
      <c r="C227" s="60" t="s">
        <v>38</v>
      </c>
      <c r="D227" s="62" t="s">
        <v>174</v>
      </c>
      <c r="E227" s="62" t="s">
        <v>37</v>
      </c>
      <c r="F227" s="62" t="s">
        <v>174</v>
      </c>
      <c r="G227" s="65" t="s">
        <v>26</v>
      </c>
      <c r="H227" s="62" t="s">
        <v>13</v>
      </c>
      <c r="I227" s="60"/>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row>
    <row r="228" spans="1:61" s="64" customFormat="1" ht="30" x14ac:dyDescent="0.25">
      <c r="A228" s="60" t="s">
        <v>24</v>
      </c>
      <c r="B228" s="60">
        <v>99344</v>
      </c>
      <c r="C228" s="60" t="s">
        <v>39</v>
      </c>
      <c r="D228" s="62" t="s">
        <v>174</v>
      </c>
      <c r="E228" s="62" t="s">
        <v>37</v>
      </c>
      <c r="F228" s="62" t="s">
        <v>174</v>
      </c>
      <c r="G228" s="65" t="s">
        <v>26</v>
      </c>
      <c r="H228" s="62" t="s">
        <v>13</v>
      </c>
      <c r="I228" s="60"/>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row>
    <row r="229" spans="1:61" ht="90" x14ac:dyDescent="0.25">
      <c r="A229" s="1" t="s">
        <v>8</v>
      </c>
      <c r="B229" s="1">
        <v>99345</v>
      </c>
      <c r="C229" s="1"/>
      <c r="D229" s="6" t="s">
        <v>175</v>
      </c>
      <c r="E229" s="6" t="s">
        <v>34</v>
      </c>
      <c r="F229" s="6" t="s">
        <v>176</v>
      </c>
      <c r="G229" s="52">
        <v>434</v>
      </c>
      <c r="H229" s="6" t="s">
        <v>13</v>
      </c>
      <c r="I229" s="1"/>
    </row>
    <row r="230" spans="1:61" s="64" customFormat="1" ht="90" x14ac:dyDescent="0.25">
      <c r="A230" s="60" t="s">
        <v>24</v>
      </c>
      <c r="B230" s="60">
        <v>99345</v>
      </c>
      <c r="C230" s="53" t="s">
        <v>25</v>
      </c>
      <c r="D230" s="62" t="s">
        <v>175</v>
      </c>
      <c r="E230" s="62" t="s">
        <v>34</v>
      </c>
      <c r="F230" s="62" t="s">
        <v>176</v>
      </c>
      <c r="G230" s="65" t="s">
        <v>26</v>
      </c>
      <c r="H230" s="62" t="s">
        <v>13</v>
      </c>
      <c r="I230" s="6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row>
    <row r="231" spans="1:61" s="64" customFormat="1" ht="90" x14ac:dyDescent="0.25">
      <c r="A231" s="60" t="s">
        <v>24</v>
      </c>
      <c r="B231" s="60">
        <v>99345</v>
      </c>
      <c r="C231" s="53" t="s">
        <v>27</v>
      </c>
      <c r="D231" s="62" t="s">
        <v>175</v>
      </c>
      <c r="E231" s="62" t="s">
        <v>34</v>
      </c>
      <c r="F231" s="62" t="s">
        <v>176</v>
      </c>
      <c r="G231" s="65" t="s">
        <v>26</v>
      </c>
      <c r="H231" s="62" t="s">
        <v>13</v>
      </c>
      <c r="I231" s="60"/>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row>
    <row r="232" spans="1:61" ht="30" x14ac:dyDescent="0.25">
      <c r="A232" s="1" t="s">
        <v>8</v>
      </c>
      <c r="B232" s="1">
        <v>99345</v>
      </c>
      <c r="C232" s="1" t="s">
        <v>35</v>
      </c>
      <c r="D232" s="6" t="s">
        <v>177</v>
      </c>
      <c r="E232" s="6" t="s">
        <v>37</v>
      </c>
      <c r="F232" s="6" t="s">
        <v>177</v>
      </c>
      <c r="G232" s="52">
        <v>565</v>
      </c>
      <c r="H232" s="6" t="s">
        <v>13</v>
      </c>
      <c r="I232" s="1"/>
    </row>
    <row r="233" spans="1:61" s="64" customFormat="1" ht="30" x14ac:dyDescent="0.25">
      <c r="A233" s="60" t="s">
        <v>24</v>
      </c>
      <c r="B233" s="60">
        <v>99345</v>
      </c>
      <c r="C233" s="60" t="s">
        <v>38</v>
      </c>
      <c r="D233" s="62" t="s">
        <v>177</v>
      </c>
      <c r="E233" s="62" t="s">
        <v>37</v>
      </c>
      <c r="F233" s="62" t="s">
        <v>177</v>
      </c>
      <c r="G233" s="65" t="s">
        <v>26</v>
      </c>
      <c r="H233" s="62" t="s">
        <v>13</v>
      </c>
      <c r="I233" s="60"/>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row>
    <row r="234" spans="1:61" s="64" customFormat="1" ht="30" x14ac:dyDescent="0.25">
      <c r="A234" s="60" t="s">
        <v>24</v>
      </c>
      <c r="B234" s="60">
        <v>99345</v>
      </c>
      <c r="C234" s="60" t="s">
        <v>39</v>
      </c>
      <c r="D234" s="62" t="s">
        <v>177</v>
      </c>
      <c r="E234" s="62" t="s">
        <v>37</v>
      </c>
      <c r="F234" s="62" t="s">
        <v>177</v>
      </c>
      <c r="G234" s="65" t="s">
        <v>26</v>
      </c>
      <c r="H234" s="62" t="s">
        <v>13</v>
      </c>
      <c r="I234" s="60"/>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row>
    <row r="235" spans="1:61" ht="90" x14ac:dyDescent="0.25">
      <c r="A235" s="1" t="s">
        <v>8</v>
      </c>
      <c r="B235" s="1">
        <v>99347</v>
      </c>
      <c r="C235" s="1"/>
      <c r="D235" s="6" t="s">
        <v>178</v>
      </c>
      <c r="E235" s="6" t="s">
        <v>34</v>
      </c>
      <c r="F235" s="6" t="s">
        <v>179</v>
      </c>
      <c r="G235" s="52">
        <v>87</v>
      </c>
      <c r="H235" s="6" t="s">
        <v>13</v>
      </c>
      <c r="I235" s="1"/>
    </row>
    <row r="236" spans="1:61" s="64" customFormat="1" ht="90" x14ac:dyDescent="0.25">
      <c r="A236" s="60" t="s">
        <v>24</v>
      </c>
      <c r="B236" s="60">
        <v>99347</v>
      </c>
      <c r="C236" s="53" t="s">
        <v>25</v>
      </c>
      <c r="D236" s="62" t="s">
        <v>178</v>
      </c>
      <c r="E236" s="62" t="s">
        <v>34</v>
      </c>
      <c r="F236" s="62" t="s">
        <v>179</v>
      </c>
      <c r="G236" s="65" t="s">
        <v>26</v>
      </c>
      <c r="H236" s="62" t="s">
        <v>13</v>
      </c>
      <c r="I236" s="60"/>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row>
    <row r="237" spans="1:61" s="64" customFormat="1" ht="90" x14ac:dyDescent="0.25">
      <c r="A237" s="60" t="s">
        <v>24</v>
      </c>
      <c r="B237" s="60">
        <v>99347</v>
      </c>
      <c r="C237" s="53" t="s">
        <v>27</v>
      </c>
      <c r="D237" s="62" t="s">
        <v>178</v>
      </c>
      <c r="E237" s="62" t="s">
        <v>34</v>
      </c>
      <c r="F237" s="62" t="s">
        <v>179</v>
      </c>
      <c r="G237" s="65" t="s">
        <v>26</v>
      </c>
      <c r="H237" s="62" t="s">
        <v>13</v>
      </c>
      <c r="I237" s="60"/>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row>
    <row r="238" spans="1:61" ht="30" x14ac:dyDescent="0.25">
      <c r="A238" s="1" t="s">
        <v>8</v>
      </c>
      <c r="B238" s="1">
        <v>99347</v>
      </c>
      <c r="C238" s="1" t="s">
        <v>35</v>
      </c>
      <c r="D238" s="6" t="s">
        <v>180</v>
      </c>
      <c r="E238" s="6" t="s">
        <v>37</v>
      </c>
      <c r="F238" s="6" t="s">
        <v>180</v>
      </c>
      <c r="G238" s="52">
        <v>113</v>
      </c>
      <c r="H238" s="6" t="s">
        <v>13</v>
      </c>
      <c r="I238" s="1"/>
    </row>
    <row r="239" spans="1:61" s="64" customFormat="1" ht="30" x14ac:dyDescent="0.25">
      <c r="A239" s="60" t="s">
        <v>24</v>
      </c>
      <c r="B239" s="60">
        <v>99347</v>
      </c>
      <c r="C239" s="60" t="s">
        <v>38</v>
      </c>
      <c r="D239" s="62" t="s">
        <v>180</v>
      </c>
      <c r="E239" s="62" t="s">
        <v>37</v>
      </c>
      <c r="F239" s="62" t="s">
        <v>180</v>
      </c>
      <c r="G239" s="65" t="s">
        <v>26</v>
      </c>
      <c r="H239" s="62" t="s">
        <v>13</v>
      </c>
      <c r="I239" s="60"/>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row>
    <row r="240" spans="1:61" s="64" customFormat="1" ht="30" x14ac:dyDescent="0.25">
      <c r="A240" s="60" t="s">
        <v>24</v>
      </c>
      <c r="B240" s="60">
        <v>99347</v>
      </c>
      <c r="C240" s="60" t="s">
        <v>39</v>
      </c>
      <c r="D240" s="62" t="s">
        <v>180</v>
      </c>
      <c r="E240" s="62" t="s">
        <v>37</v>
      </c>
      <c r="F240" s="62" t="s">
        <v>180</v>
      </c>
      <c r="G240" s="65" t="s">
        <v>26</v>
      </c>
      <c r="H240" s="62" t="s">
        <v>13</v>
      </c>
      <c r="I240" s="6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row>
    <row r="241" spans="1:61" ht="90" x14ac:dyDescent="0.25">
      <c r="A241" s="1" t="s">
        <v>8</v>
      </c>
      <c r="B241" s="1">
        <v>99348</v>
      </c>
      <c r="C241" s="1"/>
      <c r="D241" s="6" t="s">
        <v>181</v>
      </c>
      <c r="E241" s="6" t="s">
        <v>34</v>
      </c>
      <c r="F241" s="6" t="s">
        <v>148</v>
      </c>
      <c r="G241" s="52">
        <v>144</v>
      </c>
      <c r="H241" s="6" t="s">
        <v>13</v>
      </c>
      <c r="I241" s="1"/>
    </row>
    <row r="242" spans="1:61" s="64" customFormat="1" ht="90" x14ac:dyDescent="0.25">
      <c r="A242" s="60" t="s">
        <v>24</v>
      </c>
      <c r="B242" s="60">
        <v>99348</v>
      </c>
      <c r="C242" s="53" t="s">
        <v>25</v>
      </c>
      <c r="D242" s="62" t="s">
        <v>181</v>
      </c>
      <c r="E242" s="62" t="s">
        <v>34</v>
      </c>
      <c r="F242" s="62" t="s">
        <v>148</v>
      </c>
      <c r="G242" s="65" t="s">
        <v>26</v>
      </c>
      <c r="H242" s="62" t="s">
        <v>13</v>
      </c>
      <c r="I242" s="60"/>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row>
    <row r="243" spans="1:61" s="64" customFormat="1" ht="90" x14ac:dyDescent="0.25">
      <c r="A243" s="60" t="s">
        <v>24</v>
      </c>
      <c r="B243" s="60">
        <v>99348</v>
      </c>
      <c r="C243" s="53" t="s">
        <v>27</v>
      </c>
      <c r="D243" s="62" t="s">
        <v>181</v>
      </c>
      <c r="E243" s="62" t="s">
        <v>34</v>
      </c>
      <c r="F243" s="62" t="s">
        <v>148</v>
      </c>
      <c r="G243" s="65" t="s">
        <v>26</v>
      </c>
      <c r="H243" s="62" t="s">
        <v>13</v>
      </c>
      <c r="I243" s="60"/>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row>
    <row r="244" spans="1:61" ht="30" x14ac:dyDescent="0.25">
      <c r="A244" s="1" t="s">
        <v>8</v>
      </c>
      <c r="B244" s="1">
        <v>99348</v>
      </c>
      <c r="C244" s="1" t="s">
        <v>35</v>
      </c>
      <c r="D244" s="6" t="s">
        <v>182</v>
      </c>
      <c r="E244" s="6" t="s">
        <v>37</v>
      </c>
      <c r="F244" s="6" t="s">
        <v>182</v>
      </c>
      <c r="G244" s="52">
        <v>188</v>
      </c>
      <c r="H244" s="6" t="s">
        <v>13</v>
      </c>
      <c r="I244" s="1"/>
    </row>
    <row r="245" spans="1:61" s="64" customFormat="1" ht="30" x14ac:dyDescent="0.25">
      <c r="A245" s="60" t="s">
        <v>24</v>
      </c>
      <c r="B245" s="60">
        <v>99348</v>
      </c>
      <c r="C245" s="60" t="s">
        <v>38</v>
      </c>
      <c r="D245" s="62" t="s">
        <v>182</v>
      </c>
      <c r="E245" s="62" t="s">
        <v>37</v>
      </c>
      <c r="F245" s="62" t="s">
        <v>182</v>
      </c>
      <c r="G245" s="65" t="s">
        <v>26</v>
      </c>
      <c r="H245" s="62" t="s">
        <v>13</v>
      </c>
      <c r="I245" s="60"/>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row>
    <row r="246" spans="1:61" s="64" customFormat="1" ht="30" x14ac:dyDescent="0.25">
      <c r="A246" s="60" t="s">
        <v>24</v>
      </c>
      <c r="B246" s="60">
        <v>99348</v>
      </c>
      <c r="C246" s="60" t="s">
        <v>39</v>
      </c>
      <c r="D246" s="62" t="s">
        <v>182</v>
      </c>
      <c r="E246" s="62" t="s">
        <v>37</v>
      </c>
      <c r="F246" s="62" t="s">
        <v>182</v>
      </c>
      <c r="G246" s="65" t="s">
        <v>26</v>
      </c>
      <c r="H246" s="62" t="s">
        <v>13</v>
      </c>
      <c r="I246" s="60"/>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row>
    <row r="247" spans="1:61" ht="90" x14ac:dyDescent="0.25">
      <c r="A247" s="3" t="s">
        <v>8</v>
      </c>
      <c r="B247" s="3">
        <v>99349</v>
      </c>
      <c r="C247" s="3"/>
      <c r="D247" s="10" t="s">
        <v>183</v>
      </c>
      <c r="E247" s="8" t="s">
        <v>34</v>
      </c>
      <c r="F247" s="10" t="s">
        <v>184</v>
      </c>
      <c r="G247" s="52">
        <v>232</v>
      </c>
      <c r="H247" s="14" t="s">
        <v>13</v>
      </c>
      <c r="I247" s="10" t="s">
        <v>169</v>
      </c>
    </row>
    <row r="248" spans="1:61" s="64" customFormat="1" ht="90" x14ac:dyDescent="0.25">
      <c r="A248" s="66" t="s">
        <v>24</v>
      </c>
      <c r="B248" s="66">
        <v>99349</v>
      </c>
      <c r="C248" s="53" t="s">
        <v>25</v>
      </c>
      <c r="D248" s="67" t="s">
        <v>183</v>
      </c>
      <c r="E248" s="69" t="s">
        <v>34</v>
      </c>
      <c r="F248" s="67" t="s">
        <v>184</v>
      </c>
      <c r="G248" s="65" t="s">
        <v>26</v>
      </c>
      <c r="H248" s="71" t="s">
        <v>13</v>
      </c>
      <c r="I248" s="67" t="s">
        <v>169</v>
      </c>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row>
    <row r="249" spans="1:61" s="64" customFormat="1" ht="90" x14ac:dyDescent="0.25">
      <c r="A249" s="66" t="s">
        <v>24</v>
      </c>
      <c r="B249" s="66">
        <v>99349</v>
      </c>
      <c r="C249" s="53" t="s">
        <v>27</v>
      </c>
      <c r="D249" s="67" t="s">
        <v>183</v>
      </c>
      <c r="E249" s="69" t="s">
        <v>34</v>
      </c>
      <c r="F249" s="67" t="s">
        <v>184</v>
      </c>
      <c r="G249" s="65" t="s">
        <v>26</v>
      </c>
      <c r="H249" s="71" t="s">
        <v>13</v>
      </c>
      <c r="I249" s="67" t="s">
        <v>169</v>
      </c>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row>
    <row r="250" spans="1:61" ht="30" x14ac:dyDescent="0.25">
      <c r="A250" s="3" t="s">
        <v>8</v>
      </c>
      <c r="B250" s="3">
        <v>99349</v>
      </c>
      <c r="C250" s="3" t="s">
        <v>35</v>
      </c>
      <c r="D250" s="10" t="s">
        <v>185</v>
      </c>
      <c r="E250" s="8" t="s">
        <v>37</v>
      </c>
      <c r="F250" s="10" t="s">
        <v>185</v>
      </c>
      <c r="G250" s="52">
        <v>299</v>
      </c>
      <c r="H250" s="14" t="s">
        <v>13</v>
      </c>
      <c r="I250" s="10"/>
    </row>
    <row r="251" spans="1:61" s="64" customFormat="1" ht="30" x14ac:dyDescent="0.25">
      <c r="A251" s="66" t="s">
        <v>24</v>
      </c>
      <c r="B251" s="66">
        <v>99349</v>
      </c>
      <c r="C251" s="60" t="s">
        <v>38</v>
      </c>
      <c r="D251" s="67" t="s">
        <v>185</v>
      </c>
      <c r="E251" s="69" t="s">
        <v>37</v>
      </c>
      <c r="F251" s="67" t="s">
        <v>185</v>
      </c>
      <c r="G251" s="65" t="s">
        <v>26</v>
      </c>
      <c r="H251" s="71" t="s">
        <v>13</v>
      </c>
      <c r="I251" s="67"/>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row>
    <row r="252" spans="1:61" s="64" customFormat="1" ht="30" x14ac:dyDescent="0.25">
      <c r="A252" s="66" t="s">
        <v>24</v>
      </c>
      <c r="B252" s="66">
        <v>99349</v>
      </c>
      <c r="C252" s="60" t="s">
        <v>39</v>
      </c>
      <c r="D252" s="67" t="s">
        <v>185</v>
      </c>
      <c r="E252" s="69" t="s">
        <v>37</v>
      </c>
      <c r="F252" s="67" t="s">
        <v>185</v>
      </c>
      <c r="G252" s="65" t="s">
        <v>26</v>
      </c>
      <c r="H252" s="71" t="s">
        <v>13</v>
      </c>
      <c r="I252" s="67"/>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row>
    <row r="253" spans="1:61" ht="90" x14ac:dyDescent="0.25">
      <c r="A253" s="3" t="s">
        <v>8</v>
      </c>
      <c r="B253" s="3" t="s">
        <v>186</v>
      </c>
      <c r="C253" s="3"/>
      <c r="D253" s="10" t="s">
        <v>187</v>
      </c>
      <c r="E253" s="6" t="s">
        <v>34</v>
      </c>
      <c r="F253" s="10" t="s">
        <v>188</v>
      </c>
      <c r="G253" s="52">
        <v>348</v>
      </c>
      <c r="H253" s="14" t="s">
        <v>13</v>
      </c>
      <c r="I253" s="10"/>
    </row>
    <row r="254" spans="1:61" s="64" customFormat="1" ht="90" x14ac:dyDescent="0.25">
      <c r="A254" s="66" t="s">
        <v>24</v>
      </c>
      <c r="B254" s="66" t="s">
        <v>186</v>
      </c>
      <c r="C254" s="53" t="s">
        <v>25</v>
      </c>
      <c r="D254" s="67" t="s">
        <v>187</v>
      </c>
      <c r="E254" s="62" t="s">
        <v>34</v>
      </c>
      <c r="F254" s="67" t="s">
        <v>188</v>
      </c>
      <c r="G254" s="65" t="s">
        <v>26</v>
      </c>
      <c r="H254" s="71" t="s">
        <v>13</v>
      </c>
      <c r="I254" s="67"/>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row>
    <row r="255" spans="1:61" s="64" customFormat="1" ht="90" x14ac:dyDescent="0.25">
      <c r="A255" s="66" t="s">
        <v>24</v>
      </c>
      <c r="B255" s="66" t="s">
        <v>186</v>
      </c>
      <c r="C255" s="53" t="s">
        <v>27</v>
      </c>
      <c r="D255" s="67" t="s">
        <v>187</v>
      </c>
      <c r="E255" s="62" t="s">
        <v>34</v>
      </c>
      <c r="F255" s="67" t="s">
        <v>188</v>
      </c>
      <c r="G255" s="65" t="s">
        <v>26</v>
      </c>
      <c r="H255" s="71" t="s">
        <v>13</v>
      </c>
      <c r="I255" s="67"/>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row>
    <row r="256" spans="1:61" ht="30" x14ac:dyDescent="0.25">
      <c r="A256" s="3" t="s">
        <v>8</v>
      </c>
      <c r="B256" s="3">
        <v>99350</v>
      </c>
      <c r="C256" s="3" t="s">
        <v>35</v>
      </c>
      <c r="D256" s="10" t="s">
        <v>189</v>
      </c>
      <c r="E256" s="8" t="s">
        <v>37</v>
      </c>
      <c r="F256" s="10" t="s">
        <v>189</v>
      </c>
      <c r="G256" s="52">
        <v>453</v>
      </c>
      <c r="H256" s="10" t="s">
        <v>13</v>
      </c>
      <c r="I256" s="1"/>
    </row>
    <row r="257" spans="1:61" s="64" customFormat="1" ht="30" x14ac:dyDescent="0.25">
      <c r="A257" s="66" t="s">
        <v>24</v>
      </c>
      <c r="B257" s="66">
        <v>99350</v>
      </c>
      <c r="C257" s="60" t="s">
        <v>38</v>
      </c>
      <c r="D257" s="67" t="s">
        <v>189</v>
      </c>
      <c r="E257" s="69" t="s">
        <v>37</v>
      </c>
      <c r="F257" s="67" t="s">
        <v>189</v>
      </c>
      <c r="G257" s="65" t="s">
        <v>26</v>
      </c>
      <c r="H257" s="67" t="s">
        <v>13</v>
      </c>
      <c r="I257" s="60"/>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row>
    <row r="258" spans="1:61" s="64" customFormat="1" ht="30" x14ac:dyDescent="0.25">
      <c r="A258" s="66" t="s">
        <v>24</v>
      </c>
      <c r="B258" s="66">
        <v>99350</v>
      </c>
      <c r="C258" s="60" t="s">
        <v>39</v>
      </c>
      <c r="D258" s="67" t="s">
        <v>189</v>
      </c>
      <c r="E258" s="69" t="s">
        <v>37</v>
      </c>
      <c r="F258" s="67" t="s">
        <v>189</v>
      </c>
      <c r="G258" s="65" t="s">
        <v>26</v>
      </c>
      <c r="H258" s="67" t="s">
        <v>13</v>
      </c>
      <c r="I258" s="60"/>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row>
    <row r="259" spans="1:61" ht="90" x14ac:dyDescent="0.25">
      <c r="A259" s="3" t="s">
        <v>8</v>
      </c>
      <c r="B259" s="3">
        <v>99358</v>
      </c>
      <c r="C259" s="3"/>
      <c r="D259" s="10" t="s">
        <v>190</v>
      </c>
      <c r="E259" s="2" t="s">
        <v>191</v>
      </c>
      <c r="F259" s="10" t="s">
        <v>192</v>
      </c>
      <c r="G259" s="52">
        <v>92</v>
      </c>
      <c r="H259" s="10" t="s">
        <v>193</v>
      </c>
      <c r="I259" s="10"/>
    </row>
    <row r="260" spans="1:61" s="64" customFormat="1" ht="90" x14ac:dyDescent="0.25">
      <c r="A260" s="66" t="s">
        <v>24</v>
      </c>
      <c r="B260" s="66">
        <v>99358</v>
      </c>
      <c r="C260" s="53" t="s">
        <v>25</v>
      </c>
      <c r="D260" s="67" t="s">
        <v>190</v>
      </c>
      <c r="E260" s="70" t="s">
        <v>191</v>
      </c>
      <c r="F260" s="67" t="s">
        <v>192</v>
      </c>
      <c r="G260" s="65" t="s">
        <v>26</v>
      </c>
      <c r="H260" s="67" t="s">
        <v>193</v>
      </c>
      <c r="I260" s="67"/>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row>
    <row r="261" spans="1:61" s="64" customFormat="1" ht="90" x14ac:dyDescent="0.25">
      <c r="A261" s="66" t="s">
        <v>24</v>
      </c>
      <c r="B261" s="66">
        <v>99358</v>
      </c>
      <c r="C261" s="53" t="s">
        <v>27</v>
      </c>
      <c r="D261" s="67" t="s">
        <v>190</v>
      </c>
      <c r="E261" s="70" t="s">
        <v>191</v>
      </c>
      <c r="F261" s="67" t="s">
        <v>192</v>
      </c>
      <c r="G261" s="65" t="s">
        <v>26</v>
      </c>
      <c r="H261" s="67" t="s">
        <v>193</v>
      </c>
      <c r="I261" s="67"/>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row>
    <row r="262" spans="1:61" ht="90" x14ac:dyDescent="0.25">
      <c r="A262" s="3" t="s">
        <v>8</v>
      </c>
      <c r="B262" s="3">
        <v>99359</v>
      </c>
      <c r="C262" s="3"/>
      <c r="D262" s="10" t="s">
        <v>194</v>
      </c>
      <c r="E262" s="8" t="s">
        <v>191</v>
      </c>
      <c r="F262" s="10" t="s">
        <v>195</v>
      </c>
      <c r="G262" s="52">
        <v>69</v>
      </c>
      <c r="H262" s="10" t="s">
        <v>193</v>
      </c>
      <c r="I262" s="10"/>
    </row>
    <row r="263" spans="1:61" s="64" customFormat="1" ht="90" x14ac:dyDescent="0.25">
      <c r="A263" s="66" t="s">
        <v>24</v>
      </c>
      <c r="B263" s="66">
        <v>99359</v>
      </c>
      <c r="C263" s="53" t="s">
        <v>25</v>
      </c>
      <c r="D263" s="67" t="s">
        <v>194</v>
      </c>
      <c r="E263" s="69" t="s">
        <v>191</v>
      </c>
      <c r="F263" s="67" t="s">
        <v>195</v>
      </c>
      <c r="G263" s="65" t="s">
        <v>26</v>
      </c>
      <c r="H263" s="67" t="s">
        <v>193</v>
      </c>
      <c r="I263" s="67"/>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row>
    <row r="264" spans="1:61" s="64" customFormat="1" ht="90" x14ac:dyDescent="0.25">
      <c r="A264" s="66" t="s">
        <v>24</v>
      </c>
      <c r="B264" s="66">
        <v>99359</v>
      </c>
      <c r="C264" s="53" t="s">
        <v>27</v>
      </c>
      <c r="D264" s="67" t="s">
        <v>194</v>
      </c>
      <c r="E264" s="69" t="s">
        <v>191</v>
      </c>
      <c r="F264" s="67" t="s">
        <v>195</v>
      </c>
      <c r="G264" s="65" t="s">
        <v>26</v>
      </c>
      <c r="H264" s="67" t="s">
        <v>193</v>
      </c>
      <c r="I264" s="67"/>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row>
    <row r="265" spans="1:61" ht="105" x14ac:dyDescent="0.25">
      <c r="A265" s="3" t="s">
        <v>8</v>
      </c>
      <c r="B265" s="3">
        <v>99366</v>
      </c>
      <c r="C265" s="3"/>
      <c r="D265" s="10" t="s">
        <v>196</v>
      </c>
      <c r="E265" s="2" t="s">
        <v>197</v>
      </c>
      <c r="F265" s="10" t="s">
        <v>99</v>
      </c>
      <c r="G265" s="52">
        <v>35</v>
      </c>
      <c r="H265" s="10" t="s">
        <v>13</v>
      </c>
      <c r="I265" s="10"/>
    </row>
    <row r="266" spans="1:61" s="64" customFormat="1" ht="105" x14ac:dyDescent="0.25">
      <c r="A266" s="66" t="s">
        <v>24</v>
      </c>
      <c r="B266" s="66">
        <v>99366</v>
      </c>
      <c r="C266" s="53" t="s">
        <v>25</v>
      </c>
      <c r="D266" s="67" t="s">
        <v>196</v>
      </c>
      <c r="E266" s="70" t="s">
        <v>197</v>
      </c>
      <c r="F266" s="67" t="s">
        <v>99</v>
      </c>
      <c r="G266" s="65" t="s">
        <v>26</v>
      </c>
      <c r="H266" s="67" t="s">
        <v>13</v>
      </c>
      <c r="I266" s="67"/>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row>
    <row r="267" spans="1:61" s="64" customFormat="1" ht="105" x14ac:dyDescent="0.25">
      <c r="A267" s="66" t="s">
        <v>24</v>
      </c>
      <c r="B267" s="66">
        <v>99366</v>
      </c>
      <c r="C267" s="53" t="s">
        <v>27</v>
      </c>
      <c r="D267" s="67" t="s">
        <v>196</v>
      </c>
      <c r="E267" s="70" t="s">
        <v>197</v>
      </c>
      <c r="F267" s="67" t="s">
        <v>99</v>
      </c>
      <c r="G267" s="65" t="s">
        <v>26</v>
      </c>
      <c r="H267" s="67" t="s">
        <v>13</v>
      </c>
      <c r="I267" s="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row>
    <row r="268" spans="1:61" ht="105" x14ac:dyDescent="0.25">
      <c r="A268" s="3" t="s">
        <v>8</v>
      </c>
      <c r="B268" s="3">
        <v>99368</v>
      </c>
      <c r="C268" s="3"/>
      <c r="D268" s="10" t="s">
        <v>198</v>
      </c>
      <c r="E268" s="8" t="s">
        <v>197</v>
      </c>
      <c r="F268" s="10" t="s">
        <v>99</v>
      </c>
      <c r="G268" s="52">
        <v>28</v>
      </c>
      <c r="H268" s="10" t="s">
        <v>13</v>
      </c>
      <c r="I268" s="10"/>
    </row>
    <row r="269" spans="1:61" s="64" customFormat="1" ht="105" x14ac:dyDescent="0.25">
      <c r="A269" s="66" t="s">
        <v>24</v>
      </c>
      <c r="B269" s="66">
        <v>99368</v>
      </c>
      <c r="C269" s="53" t="s">
        <v>25</v>
      </c>
      <c r="D269" s="67" t="s">
        <v>198</v>
      </c>
      <c r="E269" s="69" t="s">
        <v>197</v>
      </c>
      <c r="F269" s="67" t="s">
        <v>99</v>
      </c>
      <c r="G269" s="65" t="s">
        <v>26</v>
      </c>
      <c r="H269" s="67" t="s">
        <v>13</v>
      </c>
      <c r="I269" s="67"/>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row>
    <row r="270" spans="1:61" s="64" customFormat="1" ht="105" x14ac:dyDescent="0.25">
      <c r="A270" s="66" t="s">
        <v>24</v>
      </c>
      <c r="B270" s="66">
        <v>99368</v>
      </c>
      <c r="C270" s="53" t="s">
        <v>27</v>
      </c>
      <c r="D270" s="67" t="s">
        <v>198</v>
      </c>
      <c r="E270" s="69" t="s">
        <v>197</v>
      </c>
      <c r="F270" s="67" t="s">
        <v>99</v>
      </c>
      <c r="G270" s="65" t="s">
        <v>26</v>
      </c>
      <c r="H270" s="67" t="s">
        <v>13</v>
      </c>
      <c r="I270" s="67"/>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row>
    <row r="271" spans="1:61" ht="75" x14ac:dyDescent="0.25">
      <c r="A271" s="3" t="s">
        <v>8</v>
      </c>
      <c r="B271" s="3">
        <v>99407</v>
      </c>
      <c r="C271" s="3"/>
      <c r="D271" s="10" t="s">
        <v>199</v>
      </c>
      <c r="E271" s="2" t="s">
        <v>200</v>
      </c>
      <c r="F271" s="10" t="s">
        <v>12</v>
      </c>
      <c r="G271" s="52">
        <v>25</v>
      </c>
      <c r="H271" s="10" t="s">
        <v>13</v>
      </c>
      <c r="I271" s="10"/>
    </row>
    <row r="272" spans="1:61" s="64" customFormat="1" ht="75" x14ac:dyDescent="0.25">
      <c r="A272" s="66" t="s">
        <v>24</v>
      </c>
      <c r="B272" s="66">
        <v>99407</v>
      </c>
      <c r="C272" s="53" t="s">
        <v>25</v>
      </c>
      <c r="D272" s="67" t="s">
        <v>199</v>
      </c>
      <c r="E272" s="70" t="s">
        <v>200</v>
      </c>
      <c r="F272" s="67" t="s">
        <v>12</v>
      </c>
      <c r="G272" s="65" t="s">
        <v>26</v>
      </c>
      <c r="H272" s="67" t="s">
        <v>13</v>
      </c>
      <c r="I272" s="67"/>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row>
    <row r="273" spans="1:61" s="64" customFormat="1" ht="75" x14ac:dyDescent="0.25">
      <c r="A273" s="66" t="s">
        <v>24</v>
      </c>
      <c r="B273" s="66">
        <v>99407</v>
      </c>
      <c r="C273" s="53" t="s">
        <v>27</v>
      </c>
      <c r="D273" s="67" t="s">
        <v>199</v>
      </c>
      <c r="E273" s="70" t="s">
        <v>200</v>
      </c>
      <c r="F273" s="67" t="s">
        <v>12</v>
      </c>
      <c r="G273" s="65" t="s">
        <v>26</v>
      </c>
      <c r="H273" s="67" t="s">
        <v>13</v>
      </c>
      <c r="I273" s="67"/>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row>
    <row r="274" spans="1:61" ht="45" x14ac:dyDescent="0.25">
      <c r="A274" s="3" t="s">
        <v>8</v>
      </c>
      <c r="B274" s="3">
        <v>99415</v>
      </c>
      <c r="C274" s="3"/>
      <c r="D274" s="10" t="s">
        <v>201</v>
      </c>
      <c r="E274" s="8" t="s">
        <v>34</v>
      </c>
      <c r="F274" s="10" t="s">
        <v>202</v>
      </c>
      <c r="G274" s="52">
        <v>8</v>
      </c>
      <c r="H274" s="10" t="s">
        <v>13</v>
      </c>
      <c r="I274" s="6" t="s">
        <v>125</v>
      </c>
    </row>
    <row r="275" spans="1:61" s="64" customFormat="1" ht="45" x14ac:dyDescent="0.25">
      <c r="A275" s="66" t="s">
        <v>24</v>
      </c>
      <c r="B275" s="66">
        <v>99415</v>
      </c>
      <c r="C275" s="53" t="s">
        <v>25</v>
      </c>
      <c r="D275" s="67" t="s">
        <v>201</v>
      </c>
      <c r="E275" s="69" t="s">
        <v>34</v>
      </c>
      <c r="F275" s="67" t="s">
        <v>202</v>
      </c>
      <c r="G275" s="65" t="s">
        <v>26</v>
      </c>
      <c r="H275" s="67" t="s">
        <v>13</v>
      </c>
      <c r="I275" s="62" t="s">
        <v>125</v>
      </c>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row>
    <row r="276" spans="1:61" s="64" customFormat="1" ht="45" x14ac:dyDescent="0.25">
      <c r="A276" s="66" t="s">
        <v>24</v>
      </c>
      <c r="B276" s="66">
        <v>99415</v>
      </c>
      <c r="C276" s="53" t="s">
        <v>27</v>
      </c>
      <c r="D276" s="67" t="s">
        <v>201</v>
      </c>
      <c r="E276" s="69" t="s">
        <v>34</v>
      </c>
      <c r="F276" s="67" t="s">
        <v>202</v>
      </c>
      <c r="G276" s="65" t="s">
        <v>26</v>
      </c>
      <c r="H276" s="67" t="s">
        <v>13</v>
      </c>
      <c r="I276" s="62" t="s">
        <v>125</v>
      </c>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row>
    <row r="277" spans="1:61" ht="60" x14ac:dyDescent="0.25">
      <c r="A277" s="3" t="s">
        <v>8</v>
      </c>
      <c r="B277" s="3">
        <v>99416</v>
      </c>
      <c r="C277" s="3"/>
      <c r="D277" s="10" t="s">
        <v>203</v>
      </c>
      <c r="E277" s="2" t="s">
        <v>34</v>
      </c>
      <c r="F277" s="10" t="s">
        <v>204</v>
      </c>
      <c r="G277" s="52">
        <v>4</v>
      </c>
      <c r="H277" s="10" t="s">
        <v>13</v>
      </c>
      <c r="I277" s="6" t="s">
        <v>125</v>
      </c>
    </row>
    <row r="278" spans="1:61" s="64" customFormat="1" ht="60" x14ac:dyDescent="0.25">
      <c r="A278" s="66" t="s">
        <v>24</v>
      </c>
      <c r="B278" s="66">
        <v>99416</v>
      </c>
      <c r="C278" s="53" t="s">
        <v>25</v>
      </c>
      <c r="D278" s="67" t="s">
        <v>203</v>
      </c>
      <c r="E278" s="70" t="s">
        <v>34</v>
      </c>
      <c r="F278" s="67" t="s">
        <v>204</v>
      </c>
      <c r="G278" s="65" t="s">
        <v>26</v>
      </c>
      <c r="H278" s="67" t="s">
        <v>13</v>
      </c>
      <c r="I278" s="62" t="s">
        <v>125</v>
      </c>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row>
    <row r="279" spans="1:61" s="64" customFormat="1" ht="60" x14ac:dyDescent="0.25">
      <c r="A279" s="66" t="s">
        <v>24</v>
      </c>
      <c r="B279" s="66">
        <v>99416</v>
      </c>
      <c r="C279" s="53" t="s">
        <v>27</v>
      </c>
      <c r="D279" s="67" t="s">
        <v>203</v>
      </c>
      <c r="E279" s="70" t="s">
        <v>34</v>
      </c>
      <c r="F279" s="67" t="s">
        <v>204</v>
      </c>
      <c r="G279" s="65" t="s">
        <v>26</v>
      </c>
      <c r="H279" s="67" t="s">
        <v>13</v>
      </c>
      <c r="I279" s="62" t="s">
        <v>125</v>
      </c>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row>
    <row r="280" spans="1:61" ht="75" x14ac:dyDescent="0.25">
      <c r="A280" s="1" t="s">
        <v>8</v>
      </c>
      <c r="B280" s="1">
        <v>99417</v>
      </c>
      <c r="C280" s="1"/>
      <c r="D280" s="6" t="s">
        <v>205</v>
      </c>
      <c r="E280" s="6" t="s">
        <v>206</v>
      </c>
      <c r="F280" s="6" t="s">
        <v>207</v>
      </c>
      <c r="G280" s="7">
        <v>35</v>
      </c>
      <c r="H280" s="6" t="s">
        <v>13</v>
      </c>
      <c r="I280" s="6" t="s">
        <v>125</v>
      </c>
    </row>
    <row r="281" spans="1:61" s="64" customFormat="1" ht="75" x14ac:dyDescent="0.25">
      <c r="A281" s="60" t="s">
        <v>24</v>
      </c>
      <c r="B281" s="60">
        <v>99417</v>
      </c>
      <c r="C281" s="53" t="s">
        <v>25</v>
      </c>
      <c r="D281" s="62" t="s">
        <v>205</v>
      </c>
      <c r="E281" s="62" t="s">
        <v>206</v>
      </c>
      <c r="F281" s="62" t="s">
        <v>207</v>
      </c>
      <c r="G281" s="63" t="s">
        <v>26</v>
      </c>
      <c r="H281" s="62" t="s">
        <v>13</v>
      </c>
      <c r="I281" s="62" t="s">
        <v>125</v>
      </c>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row>
    <row r="282" spans="1:61" s="64" customFormat="1" ht="75" x14ac:dyDescent="0.25">
      <c r="A282" s="60" t="s">
        <v>24</v>
      </c>
      <c r="B282" s="60">
        <v>99417</v>
      </c>
      <c r="C282" s="53" t="s">
        <v>27</v>
      </c>
      <c r="D282" s="62" t="s">
        <v>205</v>
      </c>
      <c r="E282" s="62" t="s">
        <v>206</v>
      </c>
      <c r="F282" s="62" t="s">
        <v>207</v>
      </c>
      <c r="G282" s="63" t="s">
        <v>26</v>
      </c>
      <c r="H282" s="62" t="s">
        <v>13</v>
      </c>
      <c r="I282" s="62" t="s">
        <v>125</v>
      </c>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row>
    <row r="283" spans="1:61" ht="45" x14ac:dyDescent="0.25">
      <c r="A283" s="1" t="s">
        <v>8</v>
      </c>
      <c r="B283" s="1">
        <v>99421</v>
      </c>
      <c r="C283" s="1"/>
      <c r="D283" s="6" t="s">
        <v>208</v>
      </c>
      <c r="E283" s="6" t="s">
        <v>34</v>
      </c>
      <c r="F283" s="6" t="s">
        <v>113</v>
      </c>
      <c r="G283" s="7">
        <v>44</v>
      </c>
      <c r="H283" s="6" t="s">
        <v>209</v>
      </c>
      <c r="I283" s="1"/>
    </row>
    <row r="284" spans="1:61" s="64" customFormat="1" ht="45" x14ac:dyDescent="0.25">
      <c r="A284" s="60" t="s">
        <v>24</v>
      </c>
      <c r="B284" s="60">
        <v>99421</v>
      </c>
      <c r="C284" s="53" t="s">
        <v>25</v>
      </c>
      <c r="D284" s="62" t="s">
        <v>208</v>
      </c>
      <c r="E284" s="62" t="s">
        <v>34</v>
      </c>
      <c r="F284" s="62" t="s">
        <v>113</v>
      </c>
      <c r="G284" s="63" t="s">
        <v>26</v>
      </c>
      <c r="H284" s="62" t="s">
        <v>209</v>
      </c>
      <c r="I284" s="60"/>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row>
    <row r="285" spans="1:61" s="64" customFormat="1" ht="45" x14ac:dyDescent="0.25">
      <c r="A285" s="60" t="s">
        <v>24</v>
      </c>
      <c r="B285" s="60">
        <v>99421</v>
      </c>
      <c r="C285" s="53" t="s">
        <v>27</v>
      </c>
      <c r="D285" s="62" t="s">
        <v>208</v>
      </c>
      <c r="E285" s="62" t="s">
        <v>34</v>
      </c>
      <c r="F285" s="62" t="s">
        <v>113</v>
      </c>
      <c r="G285" s="63" t="s">
        <v>26</v>
      </c>
      <c r="H285" s="62" t="s">
        <v>209</v>
      </c>
      <c r="I285" s="60"/>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row>
    <row r="286" spans="1:61" ht="30" x14ac:dyDescent="0.25">
      <c r="A286" s="1" t="s">
        <v>8</v>
      </c>
      <c r="B286" s="1">
        <v>99421</v>
      </c>
      <c r="C286" s="1" t="s">
        <v>35</v>
      </c>
      <c r="D286" s="6" t="s">
        <v>210</v>
      </c>
      <c r="E286" s="6" t="s">
        <v>37</v>
      </c>
      <c r="F286" s="6" t="s">
        <v>113</v>
      </c>
      <c r="G286" s="7">
        <v>58</v>
      </c>
      <c r="H286" s="6" t="s">
        <v>209</v>
      </c>
      <c r="I286" s="1"/>
    </row>
    <row r="287" spans="1:61" s="64" customFormat="1" ht="30" x14ac:dyDescent="0.25">
      <c r="A287" s="60" t="s">
        <v>24</v>
      </c>
      <c r="B287" s="60">
        <v>99421</v>
      </c>
      <c r="C287" s="60" t="s">
        <v>38</v>
      </c>
      <c r="D287" s="62" t="s">
        <v>210</v>
      </c>
      <c r="E287" s="62" t="s">
        <v>37</v>
      </c>
      <c r="F287" s="62" t="s">
        <v>113</v>
      </c>
      <c r="G287" s="63" t="s">
        <v>26</v>
      </c>
      <c r="H287" s="62" t="s">
        <v>209</v>
      </c>
      <c r="I287" s="60"/>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row>
    <row r="288" spans="1:61" s="64" customFormat="1" ht="30" x14ac:dyDescent="0.25">
      <c r="A288" s="60" t="s">
        <v>24</v>
      </c>
      <c r="B288" s="60">
        <v>99421</v>
      </c>
      <c r="C288" s="60" t="s">
        <v>39</v>
      </c>
      <c r="D288" s="62" t="s">
        <v>210</v>
      </c>
      <c r="E288" s="62" t="s">
        <v>37</v>
      </c>
      <c r="F288" s="62" t="s">
        <v>113</v>
      </c>
      <c r="G288" s="63" t="s">
        <v>26</v>
      </c>
      <c r="H288" s="62" t="s">
        <v>209</v>
      </c>
      <c r="I288" s="60"/>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row>
    <row r="289" spans="1:61" ht="45" x14ac:dyDescent="0.25">
      <c r="A289" s="1" t="s">
        <v>8</v>
      </c>
      <c r="B289" s="1">
        <v>99422</v>
      </c>
      <c r="C289" s="1"/>
      <c r="D289" s="6" t="s">
        <v>211</v>
      </c>
      <c r="E289" s="6" t="s">
        <v>34</v>
      </c>
      <c r="F289" s="6" t="s">
        <v>116</v>
      </c>
      <c r="G289" s="7">
        <v>88</v>
      </c>
      <c r="H289" s="6" t="s">
        <v>209</v>
      </c>
      <c r="I289" s="1"/>
    </row>
    <row r="290" spans="1:61" s="64" customFormat="1" ht="45" x14ac:dyDescent="0.25">
      <c r="A290" s="60" t="s">
        <v>24</v>
      </c>
      <c r="B290" s="60">
        <v>99422</v>
      </c>
      <c r="C290" s="53" t="s">
        <v>25</v>
      </c>
      <c r="D290" s="62" t="s">
        <v>211</v>
      </c>
      <c r="E290" s="62" t="s">
        <v>34</v>
      </c>
      <c r="F290" s="62" t="s">
        <v>116</v>
      </c>
      <c r="G290" s="63" t="s">
        <v>26</v>
      </c>
      <c r="H290" s="62" t="s">
        <v>209</v>
      </c>
      <c r="I290" s="6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row>
    <row r="291" spans="1:61" s="64" customFormat="1" ht="45" x14ac:dyDescent="0.25">
      <c r="A291" s="60" t="s">
        <v>24</v>
      </c>
      <c r="B291" s="60">
        <v>99422</v>
      </c>
      <c r="C291" s="53" t="s">
        <v>27</v>
      </c>
      <c r="D291" s="62" t="s">
        <v>211</v>
      </c>
      <c r="E291" s="62" t="s">
        <v>34</v>
      </c>
      <c r="F291" s="62" t="s">
        <v>116</v>
      </c>
      <c r="G291" s="63" t="s">
        <v>26</v>
      </c>
      <c r="H291" s="62" t="s">
        <v>209</v>
      </c>
      <c r="I291" s="60"/>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row>
    <row r="292" spans="1:61" ht="30" x14ac:dyDescent="0.25">
      <c r="A292" s="1" t="s">
        <v>8</v>
      </c>
      <c r="B292" s="1">
        <v>99422</v>
      </c>
      <c r="C292" s="1" t="s">
        <v>35</v>
      </c>
      <c r="D292" s="6" t="s">
        <v>212</v>
      </c>
      <c r="E292" s="6" t="s">
        <v>37</v>
      </c>
      <c r="F292" s="6" t="s">
        <v>116</v>
      </c>
      <c r="G292" s="7">
        <v>116</v>
      </c>
      <c r="H292" s="6" t="s">
        <v>209</v>
      </c>
      <c r="I292" s="1"/>
    </row>
    <row r="293" spans="1:61" s="64" customFormat="1" ht="30" x14ac:dyDescent="0.25">
      <c r="A293" s="60" t="s">
        <v>24</v>
      </c>
      <c r="B293" s="60">
        <v>99422</v>
      </c>
      <c r="C293" s="60" t="s">
        <v>38</v>
      </c>
      <c r="D293" s="62" t="s">
        <v>212</v>
      </c>
      <c r="E293" s="62" t="s">
        <v>37</v>
      </c>
      <c r="F293" s="62" t="s">
        <v>116</v>
      </c>
      <c r="G293" s="63" t="s">
        <v>26</v>
      </c>
      <c r="H293" s="62" t="s">
        <v>209</v>
      </c>
      <c r="I293" s="60"/>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row>
    <row r="294" spans="1:61" s="64" customFormat="1" ht="30" x14ac:dyDescent="0.25">
      <c r="A294" s="60" t="s">
        <v>24</v>
      </c>
      <c r="B294" s="60">
        <v>99422</v>
      </c>
      <c r="C294" s="60" t="s">
        <v>39</v>
      </c>
      <c r="D294" s="62" t="s">
        <v>212</v>
      </c>
      <c r="E294" s="62" t="s">
        <v>37</v>
      </c>
      <c r="F294" s="62" t="s">
        <v>116</v>
      </c>
      <c r="G294" s="63" t="s">
        <v>26</v>
      </c>
      <c r="H294" s="62" t="s">
        <v>209</v>
      </c>
      <c r="I294" s="60"/>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row>
    <row r="295" spans="1:61" ht="45" x14ac:dyDescent="0.25">
      <c r="A295" s="3" t="s">
        <v>8</v>
      </c>
      <c r="B295" s="3">
        <v>99423</v>
      </c>
      <c r="C295" s="3"/>
      <c r="D295" s="10" t="s">
        <v>213</v>
      </c>
      <c r="E295" s="8" t="s">
        <v>34</v>
      </c>
      <c r="F295" s="10" t="s">
        <v>214</v>
      </c>
      <c r="G295" s="11">
        <v>133</v>
      </c>
      <c r="H295" s="10" t="s">
        <v>209</v>
      </c>
      <c r="I295" s="10"/>
    </row>
    <row r="296" spans="1:61" s="64" customFormat="1" ht="45" x14ac:dyDescent="0.25">
      <c r="A296" s="66" t="s">
        <v>24</v>
      </c>
      <c r="B296" s="66">
        <v>99423</v>
      </c>
      <c r="C296" s="53" t="s">
        <v>25</v>
      </c>
      <c r="D296" s="67" t="s">
        <v>213</v>
      </c>
      <c r="E296" s="69" t="s">
        <v>34</v>
      </c>
      <c r="F296" s="67" t="s">
        <v>214</v>
      </c>
      <c r="G296" s="72" t="s">
        <v>26</v>
      </c>
      <c r="H296" s="67" t="s">
        <v>209</v>
      </c>
      <c r="I296" s="67"/>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row>
    <row r="297" spans="1:61" s="64" customFormat="1" ht="45" x14ac:dyDescent="0.25">
      <c r="A297" s="66" t="s">
        <v>24</v>
      </c>
      <c r="B297" s="66">
        <v>99423</v>
      </c>
      <c r="C297" s="53" t="s">
        <v>27</v>
      </c>
      <c r="D297" s="67" t="s">
        <v>213</v>
      </c>
      <c r="E297" s="69" t="s">
        <v>34</v>
      </c>
      <c r="F297" s="67" t="s">
        <v>214</v>
      </c>
      <c r="G297" s="72" t="s">
        <v>26</v>
      </c>
      <c r="H297" s="67" t="s">
        <v>209</v>
      </c>
      <c r="I297" s="6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row>
    <row r="298" spans="1:61" ht="30" x14ac:dyDescent="0.25">
      <c r="A298" s="3" t="s">
        <v>8</v>
      </c>
      <c r="B298" s="3">
        <v>99423</v>
      </c>
      <c r="C298" s="3" t="s">
        <v>35</v>
      </c>
      <c r="D298" s="10" t="s">
        <v>215</v>
      </c>
      <c r="E298" s="2" t="s">
        <v>37</v>
      </c>
      <c r="F298" s="10" t="s">
        <v>214</v>
      </c>
      <c r="G298" s="11">
        <v>174</v>
      </c>
      <c r="H298" s="10" t="s">
        <v>209</v>
      </c>
      <c r="I298" s="10"/>
    </row>
    <row r="299" spans="1:61" s="64" customFormat="1" ht="30" x14ac:dyDescent="0.25">
      <c r="A299" s="66" t="s">
        <v>24</v>
      </c>
      <c r="B299" s="66">
        <v>99423</v>
      </c>
      <c r="C299" s="60" t="s">
        <v>38</v>
      </c>
      <c r="D299" s="67" t="s">
        <v>215</v>
      </c>
      <c r="E299" s="70" t="s">
        <v>37</v>
      </c>
      <c r="F299" s="67" t="s">
        <v>214</v>
      </c>
      <c r="G299" s="72" t="s">
        <v>26</v>
      </c>
      <c r="H299" s="67" t="s">
        <v>209</v>
      </c>
      <c r="I299" s="67"/>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row>
    <row r="300" spans="1:61" s="64" customFormat="1" ht="30" x14ac:dyDescent="0.25">
      <c r="A300" s="66" t="s">
        <v>24</v>
      </c>
      <c r="B300" s="66">
        <v>99423</v>
      </c>
      <c r="C300" s="60" t="s">
        <v>39</v>
      </c>
      <c r="D300" s="67" t="s">
        <v>215</v>
      </c>
      <c r="E300" s="70" t="s">
        <v>37</v>
      </c>
      <c r="F300" s="67" t="s">
        <v>214</v>
      </c>
      <c r="G300" s="72" t="s">
        <v>26</v>
      </c>
      <c r="H300" s="67" t="s">
        <v>209</v>
      </c>
      <c r="I300" s="67"/>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row>
    <row r="301" spans="1:61" ht="45" x14ac:dyDescent="0.25">
      <c r="A301" s="1" t="s">
        <v>8</v>
      </c>
      <c r="B301" s="1">
        <v>99441</v>
      </c>
      <c r="C301" s="1"/>
      <c r="D301" s="6" t="s">
        <v>216</v>
      </c>
      <c r="E301" s="6" t="s">
        <v>34</v>
      </c>
      <c r="F301" s="6" t="s">
        <v>12</v>
      </c>
      <c r="G301" s="7">
        <v>44</v>
      </c>
      <c r="H301" s="6" t="s">
        <v>114</v>
      </c>
      <c r="I301" s="6"/>
    </row>
    <row r="302" spans="1:61" s="64" customFormat="1" ht="45" x14ac:dyDescent="0.25">
      <c r="A302" s="60" t="s">
        <v>24</v>
      </c>
      <c r="B302" s="60">
        <v>99441</v>
      </c>
      <c r="C302" s="53" t="s">
        <v>25</v>
      </c>
      <c r="D302" s="62" t="s">
        <v>216</v>
      </c>
      <c r="E302" s="62" t="s">
        <v>34</v>
      </c>
      <c r="F302" s="62" t="s">
        <v>12</v>
      </c>
      <c r="G302" s="63" t="s">
        <v>26</v>
      </c>
      <c r="H302" s="62" t="s">
        <v>114</v>
      </c>
      <c r="I302" s="6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row>
    <row r="303" spans="1:61" s="64" customFormat="1" ht="45" x14ac:dyDescent="0.25">
      <c r="A303" s="60" t="s">
        <v>24</v>
      </c>
      <c r="B303" s="60">
        <v>99441</v>
      </c>
      <c r="C303" s="53" t="s">
        <v>27</v>
      </c>
      <c r="D303" s="62" t="s">
        <v>216</v>
      </c>
      <c r="E303" s="62" t="s">
        <v>34</v>
      </c>
      <c r="F303" s="62" t="s">
        <v>12</v>
      </c>
      <c r="G303" s="63" t="s">
        <v>26</v>
      </c>
      <c r="H303" s="62" t="s">
        <v>114</v>
      </c>
      <c r="I303" s="62"/>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row>
    <row r="304" spans="1:61" ht="30" x14ac:dyDescent="0.25">
      <c r="A304" s="1" t="s">
        <v>8</v>
      </c>
      <c r="B304" s="1">
        <v>99441</v>
      </c>
      <c r="C304" s="1" t="s">
        <v>35</v>
      </c>
      <c r="D304" s="6" t="s">
        <v>217</v>
      </c>
      <c r="E304" s="6" t="s">
        <v>37</v>
      </c>
      <c r="F304" s="6" t="s">
        <v>12</v>
      </c>
      <c r="G304" s="7">
        <v>58</v>
      </c>
      <c r="H304" s="6" t="s">
        <v>114</v>
      </c>
      <c r="I304" s="6"/>
    </row>
    <row r="305" spans="1:61" s="64" customFormat="1" ht="30" x14ac:dyDescent="0.25">
      <c r="A305" s="60" t="s">
        <v>24</v>
      </c>
      <c r="B305" s="60">
        <v>99441</v>
      </c>
      <c r="C305" s="60" t="s">
        <v>38</v>
      </c>
      <c r="D305" s="62" t="s">
        <v>217</v>
      </c>
      <c r="E305" s="62" t="s">
        <v>37</v>
      </c>
      <c r="F305" s="62" t="s">
        <v>12</v>
      </c>
      <c r="G305" s="63" t="s">
        <v>26</v>
      </c>
      <c r="H305" s="62" t="s">
        <v>114</v>
      </c>
      <c r="I305" s="62"/>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row>
    <row r="306" spans="1:61" s="64" customFormat="1" ht="30" x14ac:dyDescent="0.25">
      <c r="A306" s="60" t="s">
        <v>24</v>
      </c>
      <c r="B306" s="60">
        <v>99441</v>
      </c>
      <c r="C306" s="60" t="s">
        <v>39</v>
      </c>
      <c r="D306" s="62" t="s">
        <v>217</v>
      </c>
      <c r="E306" s="62" t="s">
        <v>37</v>
      </c>
      <c r="F306" s="62" t="s">
        <v>12</v>
      </c>
      <c r="G306" s="63" t="s">
        <v>26</v>
      </c>
      <c r="H306" s="62" t="s">
        <v>114</v>
      </c>
      <c r="I306" s="62"/>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row>
    <row r="307" spans="1:61" ht="45" x14ac:dyDescent="0.25">
      <c r="A307" s="1" t="s">
        <v>8</v>
      </c>
      <c r="B307" s="1">
        <v>99442</v>
      </c>
      <c r="C307" s="1"/>
      <c r="D307" s="6" t="s">
        <v>218</v>
      </c>
      <c r="E307" s="6" t="s">
        <v>34</v>
      </c>
      <c r="F307" s="6" t="s">
        <v>12</v>
      </c>
      <c r="G307" s="7">
        <v>89</v>
      </c>
      <c r="H307" s="6" t="s">
        <v>114</v>
      </c>
      <c r="I307" s="6"/>
    </row>
    <row r="308" spans="1:61" s="64" customFormat="1" ht="45" x14ac:dyDescent="0.25">
      <c r="A308" s="60" t="s">
        <v>24</v>
      </c>
      <c r="B308" s="60">
        <v>99442</v>
      </c>
      <c r="C308" s="53" t="s">
        <v>25</v>
      </c>
      <c r="D308" s="62" t="s">
        <v>218</v>
      </c>
      <c r="E308" s="62" t="s">
        <v>34</v>
      </c>
      <c r="F308" s="62" t="s">
        <v>12</v>
      </c>
      <c r="G308" s="63" t="s">
        <v>26</v>
      </c>
      <c r="H308" s="62" t="s">
        <v>114</v>
      </c>
      <c r="I308" s="62"/>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row>
    <row r="309" spans="1:61" s="64" customFormat="1" ht="45" x14ac:dyDescent="0.25">
      <c r="A309" s="60" t="s">
        <v>24</v>
      </c>
      <c r="B309" s="60">
        <v>99442</v>
      </c>
      <c r="C309" s="53" t="s">
        <v>27</v>
      </c>
      <c r="D309" s="62" t="s">
        <v>218</v>
      </c>
      <c r="E309" s="62" t="s">
        <v>34</v>
      </c>
      <c r="F309" s="62" t="s">
        <v>12</v>
      </c>
      <c r="G309" s="63" t="s">
        <v>26</v>
      </c>
      <c r="H309" s="62" t="s">
        <v>114</v>
      </c>
      <c r="I309" s="62"/>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row>
    <row r="310" spans="1:61" ht="30" x14ac:dyDescent="0.25">
      <c r="A310" s="1" t="s">
        <v>8</v>
      </c>
      <c r="B310" s="1">
        <v>99442</v>
      </c>
      <c r="C310" s="1" t="s">
        <v>35</v>
      </c>
      <c r="D310" s="6" t="s">
        <v>219</v>
      </c>
      <c r="E310" s="6" t="s">
        <v>37</v>
      </c>
      <c r="F310" s="6" t="s">
        <v>12</v>
      </c>
      <c r="G310" s="7">
        <v>117</v>
      </c>
      <c r="H310" s="6" t="s">
        <v>114</v>
      </c>
      <c r="I310" s="6"/>
    </row>
    <row r="311" spans="1:61" s="64" customFormat="1" ht="30" x14ac:dyDescent="0.25">
      <c r="A311" s="60" t="s">
        <v>24</v>
      </c>
      <c r="B311" s="60">
        <v>99442</v>
      </c>
      <c r="C311" s="60" t="s">
        <v>38</v>
      </c>
      <c r="D311" s="62" t="s">
        <v>219</v>
      </c>
      <c r="E311" s="62" t="s">
        <v>37</v>
      </c>
      <c r="F311" s="62" t="s">
        <v>12</v>
      </c>
      <c r="G311" s="63" t="s">
        <v>26</v>
      </c>
      <c r="H311" s="62" t="s">
        <v>114</v>
      </c>
      <c r="I311" s="62"/>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row>
    <row r="312" spans="1:61" s="64" customFormat="1" ht="30" x14ac:dyDescent="0.25">
      <c r="A312" s="60" t="s">
        <v>24</v>
      </c>
      <c r="B312" s="60">
        <v>99442</v>
      </c>
      <c r="C312" s="60" t="s">
        <v>39</v>
      </c>
      <c r="D312" s="62" t="s">
        <v>219</v>
      </c>
      <c r="E312" s="62" t="s">
        <v>37</v>
      </c>
      <c r="F312" s="62" t="s">
        <v>12</v>
      </c>
      <c r="G312" s="63" t="s">
        <v>26</v>
      </c>
      <c r="H312" s="62" t="s">
        <v>114</v>
      </c>
      <c r="I312" s="6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row>
    <row r="313" spans="1:61" ht="45" x14ac:dyDescent="0.25">
      <c r="A313" s="1" t="s">
        <v>8</v>
      </c>
      <c r="B313" s="1">
        <v>99443</v>
      </c>
      <c r="C313" s="1"/>
      <c r="D313" s="6" t="s">
        <v>220</v>
      </c>
      <c r="E313" s="6" t="s">
        <v>34</v>
      </c>
      <c r="F313" s="6" t="s">
        <v>12</v>
      </c>
      <c r="G313" s="7">
        <v>134</v>
      </c>
      <c r="H313" s="6" t="s">
        <v>114</v>
      </c>
      <c r="I313" s="6"/>
    </row>
    <row r="314" spans="1:61" s="64" customFormat="1" ht="45" x14ac:dyDescent="0.25">
      <c r="A314" s="60" t="s">
        <v>24</v>
      </c>
      <c r="B314" s="60">
        <v>99443</v>
      </c>
      <c r="C314" s="53" t="s">
        <v>25</v>
      </c>
      <c r="D314" s="62" t="s">
        <v>220</v>
      </c>
      <c r="E314" s="62" t="s">
        <v>34</v>
      </c>
      <c r="F314" s="62" t="s">
        <v>12</v>
      </c>
      <c r="G314" s="63" t="s">
        <v>26</v>
      </c>
      <c r="H314" s="62" t="s">
        <v>114</v>
      </c>
      <c r="I314" s="62"/>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row>
    <row r="315" spans="1:61" s="64" customFormat="1" ht="45" x14ac:dyDescent="0.25">
      <c r="A315" s="60" t="s">
        <v>24</v>
      </c>
      <c r="B315" s="60">
        <v>99443</v>
      </c>
      <c r="C315" s="53" t="s">
        <v>27</v>
      </c>
      <c r="D315" s="62" t="s">
        <v>220</v>
      </c>
      <c r="E315" s="62" t="s">
        <v>34</v>
      </c>
      <c r="F315" s="62" t="s">
        <v>12</v>
      </c>
      <c r="G315" s="63" t="s">
        <v>26</v>
      </c>
      <c r="H315" s="62" t="s">
        <v>114</v>
      </c>
      <c r="I315" s="62"/>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row>
    <row r="316" spans="1:61" ht="30" x14ac:dyDescent="0.25">
      <c r="A316" s="1" t="s">
        <v>8</v>
      </c>
      <c r="B316" s="1">
        <v>99443</v>
      </c>
      <c r="C316" s="1" t="s">
        <v>35</v>
      </c>
      <c r="D316" s="6" t="s">
        <v>221</v>
      </c>
      <c r="E316" s="6" t="s">
        <v>37</v>
      </c>
      <c r="F316" s="6" t="s">
        <v>12</v>
      </c>
      <c r="G316" s="7">
        <v>174</v>
      </c>
      <c r="H316" s="6" t="s">
        <v>114</v>
      </c>
      <c r="I316" s="6"/>
    </row>
    <row r="317" spans="1:61" s="64" customFormat="1" ht="30" x14ac:dyDescent="0.25">
      <c r="A317" s="60" t="s">
        <v>24</v>
      </c>
      <c r="B317" s="60">
        <v>99443</v>
      </c>
      <c r="C317" s="60" t="s">
        <v>38</v>
      </c>
      <c r="D317" s="62" t="s">
        <v>221</v>
      </c>
      <c r="E317" s="62" t="s">
        <v>37</v>
      </c>
      <c r="F317" s="62" t="s">
        <v>12</v>
      </c>
      <c r="G317" s="63" t="s">
        <v>26</v>
      </c>
      <c r="H317" s="62" t="s">
        <v>114</v>
      </c>
      <c r="I317" s="62"/>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row>
    <row r="318" spans="1:61" s="64" customFormat="1" ht="30" x14ac:dyDescent="0.25">
      <c r="A318" s="60" t="s">
        <v>24</v>
      </c>
      <c r="B318" s="60">
        <v>99443</v>
      </c>
      <c r="C318" s="60" t="s">
        <v>39</v>
      </c>
      <c r="D318" s="62" t="s">
        <v>221</v>
      </c>
      <c r="E318" s="62" t="s">
        <v>37</v>
      </c>
      <c r="F318" s="62" t="s">
        <v>12</v>
      </c>
      <c r="G318" s="63" t="s">
        <v>26</v>
      </c>
      <c r="H318" s="62" t="s">
        <v>114</v>
      </c>
      <c r="I318" s="62"/>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row>
    <row r="319" spans="1:61" ht="60" x14ac:dyDescent="0.25">
      <c r="A319" s="1" t="s">
        <v>8</v>
      </c>
      <c r="B319" s="1" t="s">
        <v>222</v>
      </c>
      <c r="C319" s="1"/>
      <c r="D319" s="6" t="s">
        <v>223</v>
      </c>
      <c r="E319" s="6" t="s">
        <v>224</v>
      </c>
      <c r="F319" s="6" t="s">
        <v>12</v>
      </c>
      <c r="G319" s="7">
        <v>74</v>
      </c>
      <c r="H319" s="6" t="s">
        <v>13</v>
      </c>
      <c r="I319" s="6"/>
    </row>
    <row r="320" spans="1:61" s="64" customFormat="1" ht="60" x14ac:dyDescent="0.25">
      <c r="A320" s="60" t="s">
        <v>24</v>
      </c>
      <c r="B320" s="60" t="s">
        <v>222</v>
      </c>
      <c r="C320" s="53" t="s">
        <v>25</v>
      </c>
      <c r="D320" s="62" t="s">
        <v>223</v>
      </c>
      <c r="E320" s="62" t="s">
        <v>224</v>
      </c>
      <c r="F320" s="62" t="s">
        <v>12</v>
      </c>
      <c r="G320" s="63" t="s">
        <v>26</v>
      </c>
      <c r="H320" s="62" t="s">
        <v>13</v>
      </c>
      <c r="I320" s="62"/>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row>
    <row r="321" spans="1:61" s="64" customFormat="1" ht="60" x14ac:dyDescent="0.25">
      <c r="A321" s="60" t="s">
        <v>24</v>
      </c>
      <c r="B321" s="60" t="s">
        <v>222</v>
      </c>
      <c r="C321" s="53" t="s">
        <v>27</v>
      </c>
      <c r="D321" s="62" t="s">
        <v>223</v>
      </c>
      <c r="E321" s="62" t="s">
        <v>224</v>
      </c>
      <c r="F321" s="62" t="s">
        <v>12</v>
      </c>
      <c r="G321" s="63" t="s">
        <v>26</v>
      </c>
      <c r="H321" s="62" t="s">
        <v>13</v>
      </c>
      <c r="I321" s="62"/>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row>
    <row r="322" spans="1:61" x14ac:dyDescent="0.25">
      <c r="A322" s="1" t="s">
        <v>8</v>
      </c>
      <c r="B322" s="1" t="s">
        <v>225</v>
      </c>
      <c r="C322" s="1" t="s">
        <v>226</v>
      </c>
      <c r="D322" s="6" t="s">
        <v>227</v>
      </c>
      <c r="E322" s="6" t="s">
        <v>228</v>
      </c>
      <c r="F322" s="6" t="s">
        <v>228</v>
      </c>
      <c r="G322" s="7">
        <v>25</v>
      </c>
      <c r="H322" s="6" t="s">
        <v>13</v>
      </c>
      <c r="I322" s="6"/>
    </row>
    <row r="323" spans="1:61" s="64" customFormat="1" ht="30" x14ac:dyDescent="0.25">
      <c r="A323" s="60" t="s">
        <v>24</v>
      </c>
      <c r="B323" s="60" t="s">
        <v>225</v>
      </c>
      <c r="C323" s="60" t="s">
        <v>229</v>
      </c>
      <c r="D323" s="62" t="s">
        <v>227</v>
      </c>
      <c r="E323" s="62" t="s">
        <v>228</v>
      </c>
      <c r="F323" s="62" t="s">
        <v>228</v>
      </c>
      <c r="G323" s="63" t="s">
        <v>26</v>
      </c>
      <c r="H323" s="62" t="s">
        <v>13</v>
      </c>
      <c r="I323" s="62"/>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row>
    <row r="324" spans="1:61" s="64" customFormat="1" ht="30" x14ac:dyDescent="0.25">
      <c r="A324" s="60" t="s">
        <v>24</v>
      </c>
      <c r="B324" s="60" t="s">
        <v>225</v>
      </c>
      <c r="C324" s="60" t="s">
        <v>230</v>
      </c>
      <c r="D324" s="62" t="s">
        <v>227</v>
      </c>
      <c r="E324" s="62" t="s">
        <v>228</v>
      </c>
      <c r="F324" s="62" t="s">
        <v>228</v>
      </c>
      <c r="G324" s="63" t="s">
        <v>26</v>
      </c>
      <c r="H324" s="62" t="s">
        <v>13</v>
      </c>
      <c r="I324" s="62"/>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row>
    <row r="325" spans="1:61" ht="75" x14ac:dyDescent="0.25">
      <c r="A325" s="1" t="s">
        <v>8</v>
      </c>
      <c r="B325" s="1" t="s">
        <v>231</v>
      </c>
      <c r="C325" s="1"/>
      <c r="D325" s="6" t="s">
        <v>232</v>
      </c>
      <c r="E325" s="6" t="s">
        <v>233</v>
      </c>
      <c r="F325" s="6" t="s">
        <v>12</v>
      </c>
      <c r="G325" s="7">
        <v>74</v>
      </c>
      <c r="H325" s="6" t="s">
        <v>13</v>
      </c>
      <c r="I325" s="6"/>
    </row>
    <row r="326" spans="1:61" s="64" customFormat="1" ht="75" x14ac:dyDescent="0.25">
      <c r="A326" s="60" t="s">
        <v>24</v>
      </c>
      <c r="B326" s="60" t="s">
        <v>231</v>
      </c>
      <c r="C326" s="53" t="s">
        <v>25</v>
      </c>
      <c r="D326" s="62" t="s">
        <v>232</v>
      </c>
      <c r="E326" s="62" t="s">
        <v>233</v>
      </c>
      <c r="F326" s="62" t="s">
        <v>12</v>
      </c>
      <c r="G326" s="63" t="s">
        <v>26</v>
      </c>
      <c r="H326" s="62" t="s">
        <v>13</v>
      </c>
      <c r="I326" s="62"/>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row>
    <row r="327" spans="1:61" s="64" customFormat="1" ht="75" x14ac:dyDescent="0.25">
      <c r="A327" s="60" t="s">
        <v>24</v>
      </c>
      <c r="B327" s="60" t="s">
        <v>231</v>
      </c>
      <c r="C327" s="53" t="s">
        <v>27</v>
      </c>
      <c r="D327" s="62" t="s">
        <v>232</v>
      </c>
      <c r="E327" s="62" t="s">
        <v>233</v>
      </c>
      <c r="F327" s="62" t="s">
        <v>12</v>
      </c>
      <c r="G327" s="63" t="s">
        <v>26</v>
      </c>
      <c r="H327" s="62" t="s">
        <v>13</v>
      </c>
      <c r="I327" s="62"/>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row>
    <row r="328" spans="1:61" ht="30" customHeight="1" x14ac:dyDescent="0.25">
      <c r="A328" s="1" t="s">
        <v>8</v>
      </c>
      <c r="B328" s="1" t="s">
        <v>231</v>
      </c>
      <c r="C328" s="1" t="s">
        <v>226</v>
      </c>
      <c r="D328" s="6" t="s">
        <v>234</v>
      </c>
      <c r="E328" s="6" t="s">
        <v>235</v>
      </c>
      <c r="F328" s="6" t="s">
        <v>235</v>
      </c>
      <c r="G328" s="7">
        <v>25</v>
      </c>
      <c r="H328" s="6" t="s">
        <v>13</v>
      </c>
      <c r="I328" s="6"/>
    </row>
    <row r="329" spans="1:61" s="64" customFormat="1" ht="30" x14ac:dyDescent="0.25">
      <c r="A329" s="60" t="s">
        <v>24</v>
      </c>
      <c r="B329" s="60" t="s">
        <v>231</v>
      </c>
      <c r="C329" s="53" t="s">
        <v>229</v>
      </c>
      <c r="D329" s="62" t="s">
        <v>234</v>
      </c>
      <c r="E329" s="62" t="s">
        <v>235</v>
      </c>
      <c r="F329" s="62" t="s">
        <v>235</v>
      </c>
      <c r="G329" s="63" t="s">
        <v>26</v>
      </c>
      <c r="H329" s="62" t="s">
        <v>13</v>
      </c>
      <c r="I329" s="62"/>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row>
    <row r="330" spans="1:61" s="64" customFormat="1" ht="30" x14ac:dyDescent="0.25">
      <c r="A330" s="60" t="s">
        <v>24</v>
      </c>
      <c r="B330" s="60" t="s">
        <v>236</v>
      </c>
      <c r="C330" s="60" t="s">
        <v>230</v>
      </c>
      <c r="D330" s="62" t="s">
        <v>234</v>
      </c>
      <c r="E330" s="62" t="s">
        <v>235</v>
      </c>
      <c r="F330" s="62" t="s">
        <v>235</v>
      </c>
      <c r="G330" s="63" t="s">
        <v>26</v>
      </c>
      <c r="H330" s="62" t="s">
        <v>13</v>
      </c>
      <c r="I330" s="62"/>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row>
    <row r="331" spans="1:61" ht="60" x14ac:dyDescent="0.25">
      <c r="A331" s="1" t="s">
        <v>8</v>
      </c>
      <c r="B331" s="1" t="s">
        <v>237</v>
      </c>
      <c r="C331" s="1"/>
      <c r="D331" s="6" t="s">
        <v>238</v>
      </c>
      <c r="E331" s="6" t="s">
        <v>239</v>
      </c>
      <c r="F331" s="6" t="s">
        <v>113</v>
      </c>
      <c r="G331" s="7">
        <v>23</v>
      </c>
      <c r="H331" s="6" t="s">
        <v>209</v>
      </c>
      <c r="I331" s="6" t="s">
        <v>240</v>
      </c>
    </row>
    <row r="332" spans="1:61" s="64" customFormat="1" ht="60" x14ac:dyDescent="0.25">
      <c r="A332" s="60" t="s">
        <v>24</v>
      </c>
      <c r="B332" s="60" t="s">
        <v>237</v>
      </c>
      <c r="C332" s="53" t="s">
        <v>25</v>
      </c>
      <c r="D332" s="62" t="s">
        <v>238</v>
      </c>
      <c r="E332" s="62" t="s">
        <v>239</v>
      </c>
      <c r="F332" s="62" t="s">
        <v>113</v>
      </c>
      <c r="G332" s="63" t="s">
        <v>26</v>
      </c>
      <c r="H332" s="62" t="s">
        <v>209</v>
      </c>
      <c r="I332" s="62" t="s">
        <v>240</v>
      </c>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row>
    <row r="333" spans="1:61" s="64" customFormat="1" ht="60" x14ac:dyDescent="0.25">
      <c r="A333" s="60" t="s">
        <v>24</v>
      </c>
      <c r="B333" s="60" t="s">
        <v>237</v>
      </c>
      <c r="C333" s="53" t="s">
        <v>27</v>
      </c>
      <c r="D333" s="62" t="s">
        <v>238</v>
      </c>
      <c r="E333" s="62" t="s">
        <v>239</v>
      </c>
      <c r="F333" s="62" t="s">
        <v>113</v>
      </c>
      <c r="G333" s="63" t="s">
        <v>26</v>
      </c>
      <c r="H333" s="62" t="s">
        <v>209</v>
      </c>
      <c r="I333" s="62" t="s">
        <v>240</v>
      </c>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row>
    <row r="334" spans="1:61" ht="30" x14ac:dyDescent="0.25">
      <c r="A334" s="1" t="s">
        <v>8</v>
      </c>
      <c r="B334" s="1" t="s">
        <v>241</v>
      </c>
      <c r="C334" s="1" t="s">
        <v>35</v>
      </c>
      <c r="D334" s="6" t="s">
        <v>242</v>
      </c>
      <c r="E334" s="6" t="s">
        <v>37</v>
      </c>
      <c r="F334" s="6" t="s">
        <v>113</v>
      </c>
      <c r="G334" s="7">
        <v>58</v>
      </c>
      <c r="H334" s="6" t="s">
        <v>209</v>
      </c>
      <c r="I334" s="6"/>
    </row>
    <row r="335" spans="1:61" s="64" customFormat="1" ht="30" x14ac:dyDescent="0.25">
      <c r="A335" s="60" t="s">
        <v>24</v>
      </c>
      <c r="B335" s="60" t="s">
        <v>241</v>
      </c>
      <c r="C335" s="60" t="s">
        <v>38</v>
      </c>
      <c r="D335" s="62" t="s">
        <v>242</v>
      </c>
      <c r="E335" s="62" t="s">
        <v>37</v>
      </c>
      <c r="F335" s="62" t="s">
        <v>113</v>
      </c>
      <c r="G335" s="63" t="s">
        <v>26</v>
      </c>
      <c r="H335" s="62" t="s">
        <v>209</v>
      </c>
      <c r="I335" s="62"/>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row>
    <row r="336" spans="1:61" s="64" customFormat="1" ht="30" x14ac:dyDescent="0.25">
      <c r="A336" s="60" t="s">
        <v>24</v>
      </c>
      <c r="B336" s="60" t="s">
        <v>241</v>
      </c>
      <c r="C336" s="60" t="s">
        <v>39</v>
      </c>
      <c r="D336" s="62" t="s">
        <v>242</v>
      </c>
      <c r="E336" s="62" t="s">
        <v>37</v>
      </c>
      <c r="F336" s="62" t="s">
        <v>113</v>
      </c>
      <c r="G336" s="63" t="s">
        <v>26</v>
      </c>
      <c r="H336" s="62" t="s">
        <v>209</v>
      </c>
      <c r="I336" s="62"/>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row>
    <row r="337" spans="1:61" ht="45" x14ac:dyDescent="0.25">
      <c r="A337" s="1" t="s">
        <v>8</v>
      </c>
      <c r="B337" s="1" t="s">
        <v>241</v>
      </c>
      <c r="C337" s="1"/>
      <c r="D337" s="6" t="s">
        <v>242</v>
      </c>
      <c r="E337" s="6" t="s">
        <v>34</v>
      </c>
      <c r="F337" s="6" t="s">
        <v>113</v>
      </c>
      <c r="G337" s="7">
        <v>44</v>
      </c>
      <c r="H337" s="6" t="s">
        <v>209</v>
      </c>
      <c r="I337" s="6"/>
    </row>
    <row r="338" spans="1:61" s="64" customFormat="1" ht="45" x14ac:dyDescent="0.25">
      <c r="A338" s="60" t="s">
        <v>24</v>
      </c>
      <c r="B338" s="60" t="s">
        <v>241</v>
      </c>
      <c r="C338" s="60" t="s">
        <v>25</v>
      </c>
      <c r="D338" s="62" t="s">
        <v>242</v>
      </c>
      <c r="E338" s="62" t="s">
        <v>34</v>
      </c>
      <c r="F338" s="62" t="s">
        <v>113</v>
      </c>
      <c r="G338" s="63" t="s">
        <v>26</v>
      </c>
      <c r="H338" s="62" t="s">
        <v>209</v>
      </c>
      <c r="I338" s="62"/>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row>
    <row r="339" spans="1:61" s="64" customFormat="1" ht="45" x14ac:dyDescent="0.25">
      <c r="A339" s="60" t="s">
        <v>24</v>
      </c>
      <c r="B339" s="60" t="s">
        <v>241</v>
      </c>
      <c r="C339" s="60" t="s">
        <v>27</v>
      </c>
      <c r="D339" s="62" t="s">
        <v>242</v>
      </c>
      <c r="E339" s="62" t="s">
        <v>34</v>
      </c>
      <c r="F339" s="62" t="s">
        <v>113</v>
      </c>
      <c r="G339" s="63" t="s">
        <v>26</v>
      </c>
      <c r="H339" s="62" t="s">
        <v>209</v>
      </c>
      <c r="I339" s="62"/>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row>
    <row r="340" spans="1:61" ht="45" x14ac:dyDescent="0.25">
      <c r="A340" s="1" t="s">
        <v>8</v>
      </c>
      <c r="B340" s="1" t="s">
        <v>243</v>
      </c>
      <c r="C340" s="1"/>
      <c r="D340" s="6" t="s">
        <v>244</v>
      </c>
      <c r="E340" s="6" t="s">
        <v>34</v>
      </c>
      <c r="F340" s="6" t="s">
        <v>12</v>
      </c>
      <c r="G340" s="7">
        <v>89</v>
      </c>
      <c r="H340" s="6" t="s">
        <v>209</v>
      </c>
      <c r="I340" s="6"/>
    </row>
    <row r="341" spans="1:61" s="64" customFormat="1" ht="45" x14ac:dyDescent="0.25">
      <c r="A341" s="60" t="s">
        <v>24</v>
      </c>
      <c r="B341" s="60" t="s">
        <v>243</v>
      </c>
      <c r="C341" s="53" t="s">
        <v>25</v>
      </c>
      <c r="D341" s="62" t="s">
        <v>244</v>
      </c>
      <c r="E341" s="62" t="s">
        <v>34</v>
      </c>
      <c r="F341" s="62" t="s">
        <v>12</v>
      </c>
      <c r="G341" s="63" t="s">
        <v>26</v>
      </c>
      <c r="H341" s="62" t="s">
        <v>209</v>
      </c>
      <c r="I341" s="62"/>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row>
    <row r="342" spans="1:61" s="64" customFormat="1" ht="45" x14ac:dyDescent="0.25">
      <c r="A342" s="60" t="s">
        <v>24</v>
      </c>
      <c r="B342" s="60" t="s">
        <v>243</v>
      </c>
      <c r="C342" s="53" t="s">
        <v>27</v>
      </c>
      <c r="D342" s="62" t="s">
        <v>244</v>
      </c>
      <c r="E342" s="62" t="s">
        <v>34</v>
      </c>
      <c r="F342" s="62" t="s">
        <v>12</v>
      </c>
      <c r="G342" s="63" t="s">
        <v>26</v>
      </c>
      <c r="H342" s="62" t="s">
        <v>209</v>
      </c>
      <c r="I342" s="6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row>
    <row r="343" spans="1:61" ht="30" x14ac:dyDescent="0.25">
      <c r="A343" s="3" t="s">
        <v>8</v>
      </c>
      <c r="B343" s="3" t="s">
        <v>245</v>
      </c>
      <c r="C343" s="3" t="s">
        <v>35</v>
      </c>
      <c r="D343" s="10" t="s">
        <v>246</v>
      </c>
      <c r="E343" s="10" t="s">
        <v>37</v>
      </c>
      <c r="F343" s="10" t="s">
        <v>12</v>
      </c>
      <c r="G343" s="11">
        <v>117</v>
      </c>
      <c r="H343" s="10" t="s">
        <v>209</v>
      </c>
      <c r="I343" s="10"/>
    </row>
    <row r="344" spans="1:61" s="64" customFormat="1" ht="30" x14ac:dyDescent="0.25">
      <c r="A344" s="66" t="s">
        <v>24</v>
      </c>
      <c r="B344" s="66" t="s">
        <v>245</v>
      </c>
      <c r="C344" s="60" t="s">
        <v>38</v>
      </c>
      <c r="D344" s="67" t="s">
        <v>246</v>
      </c>
      <c r="E344" s="67" t="s">
        <v>37</v>
      </c>
      <c r="F344" s="67" t="s">
        <v>12</v>
      </c>
      <c r="G344" s="72" t="s">
        <v>26</v>
      </c>
      <c r="H344" s="67" t="s">
        <v>209</v>
      </c>
      <c r="I344" s="67"/>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row>
    <row r="345" spans="1:61" s="64" customFormat="1" ht="30" x14ac:dyDescent="0.25">
      <c r="A345" s="66" t="s">
        <v>24</v>
      </c>
      <c r="B345" s="66" t="s">
        <v>245</v>
      </c>
      <c r="C345" s="60" t="s">
        <v>39</v>
      </c>
      <c r="D345" s="67" t="s">
        <v>246</v>
      </c>
      <c r="E345" s="67" t="s">
        <v>37</v>
      </c>
      <c r="F345" s="67" t="s">
        <v>12</v>
      </c>
      <c r="G345" s="72" t="s">
        <v>26</v>
      </c>
      <c r="H345" s="67" t="s">
        <v>209</v>
      </c>
      <c r="I345" s="67"/>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row>
    <row r="346" spans="1:61" ht="75" x14ac:dyDescent="0.25">
      <c r="A346" s="1" t="s">
        <v>8</v>
      </c>
      <c r="B346" s="1" t="s">
        <v>247</v>
      </c>
      <c r="C346" s="1"/>
      <c r="D346" s="6" t="s">
        <v>248</v>
      </c>
      <c r="E346" s="6" t="s">
        <v>249</v>
      </c>
      <c r="F346" s="6" t="s">
        <v>250</v>
      </c>
      <c r="G346" s="7">
        <v>38</v>
      </c>
      <c r="H346" s="6" t="s">
        <v>63</v>
      </c>
      <c r="I346" s="6" t="s">
        <v>251</v>
      </c>
    </row>
    <row r="347" spans="1:61" s="64" customFormat="1" ht="75" x14ac:dyDescent="0.25">
      <c r="A347" s="60" t="s">
        <v>24</v>
      </c>
      <c r="B347" s="60" t="s">
        <v>247</v>
      </c>
      <c r="C347" s="53" t="s">
        <v>25</v>
      </c>
      <c r="D347" s="62" t="s">
        <v>248</v>
      </c>
      <c r="E347" s="62" t="s">
        <v>249</v>
      </c>
      <c r="F347" s="62" t="s">
        <v>250</v>
      </c>
      <c r="G347" s="63" t="s">
        <v>26</v>
      </c>
      <c r="H347" s="62" t="s">
        <v>63</v>
      </c>
      <c r="I347" s="62" t="s">
        <v>251</v>
      </c>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row>
    <row r="348" spans="1:61" s="64" customFormat="1" ht="75" x14ac:dyDescent="0.25">
      <c r="A348" s="60" t="s">
        <v>24</v>
      </c>
      <c r="B348" s="60" t="s">
        <v>247</v>
      </c>
      <c r="C348" s="53" t="s">
        <v>27</v>
      </c>
      <c r="D348" s="62" t="s">
        <v>248</v>
      </c>
      <c r="E348" s="62" t="s">
        <v>249</v>
      </c>
      <c r="F348" s="62" t="s">
        <v>250</v>
      </c>
      <c r="G348" s="63" t="s">
        <v>26</v>
      </c>
      <c r="H348" s="62" t="s">
        <v>63</v>
      </c>
      <c r="I348" s="62" t="s">
        <v>251</v>
      </c>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row>
    <row r="349" spans="1:61" ht="30" x14ac:dyDescent="0.25">
      <c r="A349" s="1" t="s">
        <v>8</v>
      </c>
      <c r="B349" s="1" t="s">
        <v>252</v>
      </c>
      <c r="C349" s="1" t="s">
        <v>35</v>
      </c>
      <c r="D349" s="6" t="s">
        <v>253</v>
      </c>
      <c r="E349" s="6" t="s">
        <v>37</v>
      </c>
      <c r="F349" s="6" t="s">
        <v>250</v>
      </c>
      <c r="G349" s="7">
        <v>81</v>
      </c>
      <c r="H349" s="6" t="s">
        <v>63</v>
      </c>
      <c r="I349" s="6" t="s">
        <v>253</v>
      </c>
    </row>
    <row r="350" spans="1:61" s="64" customFormat="1" ht="30" x14ac:dyDescent="0.25">
      <c r="A350" s="60" t="s">
        <v>24</v>
      </c>
      <c r="B350" s="60" t="s">
        <v>252</v>
      </c>
      <c r="C350" s="60" t="s">
        <v>38</v>
      </c>
      <c r="D350" s="62" t="s">
        <v>253</v>
      </c>
      <c r="E350" s="62" t="s">
        <v>37</v>
      </c>
      <c r="F350" s="62" t="s">
        <v>250</v>
      </c>
      <c r="G350" s="63" t="s">
        <v>26</v>
      </c>
      <c r="H350" s="62" t="s">
        <v>63</v>
      </c>
      <c r="I350" s="62" t="s">
        <v>253</v>
      </c>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row>
    <row r="351" spans="1:61" s="64" customFormat="1" ht="30" x14ac:dyDescent="0.25">
      <c r="A351" s="60" t="s">
        <v>24</v>
      </c>
      <c r="B351" s="60" t="s">
        <v>252</v>
      </c>
      <c r="C351" s="60" t="s">
        <v>39</v>
      </c>
      <c r="D351" s="62" t="s">
        <v>253</v>
      </c>
      <c r="E351" s="62" t="s">
        <v>37</v>
      </c>
      <c r="F351" s="62" t="s">
        <v>250</v>
      </c>
      <c r="G351" s="63" t="s">
        <v>26</v>
      </c>
      <c r="H351" s="62" t="s">
        <v>63</v>
      </c>
      <c r="I351" s="62" t="s">
        <v>253</v>
      </c>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row>
    <row r="352" spans="1:61" ht="45" x14ac:dyDescent="0.25">
      <c r="A352" s="1" t="s">
        <v>8</v>
      </c>
      <c r="B352" s="1" t="s">
        <v>252</v>
      </c>
      <c r="C352" s="1"/>
      <c r="D352" s="6" t="s">
        <v>253</v>
      </c>
      <c r="E352" s="6" t="s">
        <v>34</v>
      </c>
      <c r="F352" s="6" t="s">
        <v>250</v>
      </c>
      <c r="G352" s="7">
        <v>63</v>
      </c>
      <c r="H352" s="6" t="s">
        <v>63</v>
      </c>
      <c r="I352" s="6" t="s">
        <v>253</v>
      </c>
    </row>
    <row r="353" spans="1:61" s="64" customFormat="1" ht="45" x14ac:dyDescent="0.25">
      <c r="A353" s="60" t="s">
        <v>24</v>
      </c>
      <c r="B353" s="60" t="s">
        <v>252</v>
      </c>
      <c r="C353" s="60" t="s">
        <v>25</v>
      </c>
      <c r="D353" s="62" t="s">
        <v>253</v>
      </c>
      <c r="E353" s="62" t="s">
        <v>34</v>
      </c>
      <c r="F353" s="62" t="s">
        <v>250</v>
      </c>
      <c r="G353" s="63" t="s">
        <v>26</v>
      </c>
      <c r="H353" s="62" t="s">
        <v>63</v>
      </c>
      <c r="I353" s="62" t="s">
        <v>253</v>
      </c>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row>
    <row r="354" spans="1:61" s="64" customFormat="1" ht="45" x14ac:dyDescent="0.25">
      <c r="A354" s="60" t="s">
        <v>24</v>
      </c>
      <c r="B354" s="60" t="s">
        <v>252</v>
      </c>
      <c r="C354" s="60" t="s">
        <v>27</v>
      </c>
      <c r="D354" s="62" t="s">
        <v>253</v>
      </c>
      <c r="E354" s="62" t="s">
        <v>34</v>
      </c>
      <c r="F354" s="62" t="s">
        <v>250</v>
      </c>
      <c r="G354" s="63" t="s">
        <v>26</v>
      </c>
      <c r="H354" s="62" t="s">
        <v>63</v>
      </c>
      <c r="I354" s="62" t="s">
        <v>253</v>
      </c>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row>
    <row r="355" spans="1:61" ht="60" x14ac:dyDescent="0.25">
      <c r="A355" s="1" t="s">
        <v>8</v>
      </c>
      <c r="B355" s="1" t="s">
        <v>252</v>
      </c>
      <c r="C355" s="1" t="s">
        <v>87</v>
      </c>
      <c r="D355" s="8" t="s">
        <v>253</v>
      </c>
      <c r="E355" s="8" t="s">
        <v>89</v>
      </c>
      <c r="F355" s="6" t="s">
        <v>250</v>
      </c>
      <c r="G355" s="7">
        <v>38</v>
      </c>
      <c r="H355" s="6" t="s">
        <v>63</v>
      </c>
      <c r="I355" s="6" t="s">
        <v>254</v>
      </c>
    </row>
    <row r="356" spans="1:61" s="64" customFormat="1" ht="60" x14ac:dyDescent="0.25">
      <c r="A356" s="60" t="s">
        <v>24</v>
      </c>
      <c r="B356" s="60" t="s">
        <v>252</v>
      </c>
      <c r="C356" s="60" t="s">
        <v>90</v>
      </c>
      <c r="D356" s="69" t="s">
        <v>253</v>
      </c>
      <c r="E356" s="69" t="s">
        <v>89</v>
      </c>
      <c r="F356" s="62" t="s">
        <v>250</v>
      </c>
      <c r="G356" s="63" t="s">
        <v>26</v>
      </c>
      <c r="H356" s="62" t="s">
        <v>63</v>
      </c>
      <c r="I356" s="62" t="s">
        <v>254</v>
      </c>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row>
    <row r="357" spans="1:61" s="64" customFormat="1" ht="60" x14ac:dyDescent="0.25">
      <c r="A357" s="60" t="s">
        <v>24</v>
      </c>
      <c r="B357" s="60" t="s">
        <v>252</v>
      </c>
      <c r="C357" s="60" t="s">
        <v>91</v>
      </c>
      <c r="D357" s="69" t="s">
        <v>253</v>
      </c>
      <c r="E357" s="69" t="s">
        <v>89</v>
      </c>
      <c r="F357" s="62" t="s">
        <v>250</v>
      </c>
      <c r="G357" s="63" t="s">
        <v>26</v>
      </c>
      <c r="H357" s="62" t="s">
        <v>63</v>
      </c>
      <c r="I357" s="62" t="s">
        <v>254</v>
      </c>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row>
    <row r="358" spans="1:61" ht="45" x14ac:dyDescent="0.25">
      <c r="A358" s="1" t="s">
        <v>8</v>
      </c>
      <c r="B358" s="1" t="s">
        <v>255</v>
      </c>
      <c r="C358" s="1"/>
      <c r="D358" s="6" t="s">
        <v>256</v>
      </c>
      <c r="E358" s="6" t="s">
        <v>11</v>
      </c>
      <c r="F358" s="6" t="s">
        <v>257</v>
      </c>
      <c r="G358" s="7">
        <v>910</v>
      </c>
      <c r="H358" s="6" t="s">
        <v>42</v>
      </c>
      <c r="I358" s="6"/>
    </row>
    <row r="359" spans="1:61" s="64" customFormat="1" ht="45" x14ac:dyDescent="0.25">
      <c r="A359" s="60" t="s">
        <v>24</v>
      </c>
      <c r="B359" s="60" t="s">
        <v>255</v>
      </c>
      <c r="C359" s="53" t="s">
        <v>25</v>
      </c>
      <c r="D359" s="62" t="s">
        <v>256</v>
      </c>
      <c r="E359" s="62" t="s">
        <v>11</v>
      </c>
      <c r="F359" s="62" t="s">
        <v>257</v>
      </c>
      <c r="G359" s="63" t="s">
        <v>26</v>
      </c>
      <c r="H359" s="62" t="s">
        <v>42</v>
      </c>
      <c r="I359" s="62"/>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row>
    <row r="360" spans="1:61" s="64" customFormat="1" ht="45" x14ac:dyDescent="0.25">
      <c r="A360" s="60" t="s">
        <v>24</v>
      </c>
      <c r="B360" s="60" t="s">
        <v>255</v>
      </c>
      <c r="C360" s="53" t="s">
        <v>27</v>
      </c>
      <c r="D360" s="62" t="s">
        <v>256</v>
      </c>
      <c r="E360" s="62" t="s">
        <v>11</v>
      </c>
      <c r="F360" s="62" t="s">
        <v>257</v>
      </c>
      <c r="G360" s="63" t="s">
        <v>26</v>
      </c>
      <c r="H360" s="62" t="s">
        <v>42</v>
      </c>
      <c r="I360" s="62"/>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row>
    <row r="361" spans="1:61" ht="30" x14ac:dyDescent="0.25">
      <c r="A361" s="1" t="s">
        <v>8</v>
      </c>
      <c r="B361" s="1" t="s">
        <v>258</v>
      </c>
      <c r="C361" s="1"/>
      <c r="D361" s="6" t="s">
        <v>259</v>
      </c>
      <c r="E361" s="6" t="s">
        <v>260</v>
      </c>
      <c r="F361" s="6" t="s">
        <v>12</v>
      </c>
      <c r="G361" s="7">
        <v>130</v>
      </c>
      <c r="H361" s="6" t="s">
        <v>13</v>
      </c>
      <c r="I361" s="6" t="s">
        <v>32</v>
      </c>
    </row>
    <row r="362" spans="1:61" s="64" customFormat="1" ht="30" x14ac:dyDescent="0.25">
      <c r="A362" s="60" t="s">
        <v>24</v>
      </c>
      <c r="B362" s="60" t="s">
        <v>258</v>
      </c>
      <c r="C362" s="53" t="s">
        <v>25</v>
      </c>
      <c r="D362" s="62" t="s">
        <v>259</v>
      </c>
      <c r="E362" s="62" t="s">
        <v>260</v>
      </c>
      <c r="F362" s="62" t="s">
        <v>12</v>
      </c>
      <c r="G362" s="63" t="s">
        <v>26</v>
      </c>
      <c r="H362" s="62" t="s">
        <v>13</v>
      </c>
      <c r="I362" s="62" t="s">
        <v>32</v>
      </c>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row>
    <row r="363" spans="1:61" s="64" customFormat="1" ht="30" x14ac:dyDescent="0.25">
      <c r="A363" s="60" t="s">
        <v>24</v>
      </c>
      <c r="B363" s="60" t="s">
        <v>258</v>
      </c>
      <c r="C363" s="53" t="s">
        <v>27</v>
      </c>
      <c r="D363" s="62" t="s">
        <v>259</v>
      </c>
      <c r="E363" s="62" t="s">
        <v>260</v>
      </c>
      <c r="F363" s="62" t="s">
        <v>12</v>
      </c>
      <c r="G363" s="63" t="s">
        <v>26</v>
      </c>
      <c r="H363" s="62" t="s">
        <v>13</v>
      </c>
      <c r="I363" s="62" t="s">
        <v>32</v>
      </c>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row>
    <row r="364" spans="1:61" x14ac:dyDescent="0.25">
      <c r="A364" s="1" t="s">
        <v>8</v>
      </c>
      <c r="B364" s="1" t="s">
        <v>261</v>
      </c>
      <c r="C364" s="1" t="s">
        <v>262</v>
      </c>
      <c r="D364" s="6" t="s">
        <v>263</v>
      </c>
      <c r="E364" s="6" t="s">
        <v>264</v>
      </c>
      <c r="F364" s="6" t="s">
        <v>12</v>
      </c>
      <c r="G364" s="7">
        <v>154</v>
      </c>
      <c r="H364" s="6" t="s">
        <v>13</v>
      </c>
      <c r="I364" s="6" t="s">
        <v>263</v>
      </c>
    </row>
    <row r="365" spans="1:61" s="64" customFormat="1" ht="30" x14ac:dyDescent="0.25">
      <c r="A365" s="60" t="s">
        <v>24</v>
      </c>
      <c r="B365" s="60" t="s">
        <v>261</v>
      </c>
      <c r="C365" s="60" t="s">
        <v>265</v>
      </c>
      <c r="D365" s="62" t="s">
        <v>263</v>
      </c>
      <c r="E365" s="62" t="s">
        <v>264</v>
      </c>
      <c r="F365" s="62" t="s">
        <v>12</v>
      </c>
      <c r="G365" s="63" t="s">
        <v>26</v>
      </c>
      <c r="H365" s="62" t="s">
        <v>13</v>
      </c>
      <c r="I365" s="62" t="s">
        <v>263</v>
      </c>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row>
    <row r="366" spans="1:61" s="64" customFormat="1" ht="30" x14ac:dyDescent="0.25">
      <c r="A366" s="60" t="s">
        <v>24</v>
      </c>
      <c r="B366" s="60" t="s">
        <v>261</v>
      </c>
      <c r="C366" s="60" t="s">
        <v>266</v>
      </c>
      <c r="D366" s="62" t="s">
        <v>263</v>
      </c>
      <c r="E366" s="62" t="s">
        <v>264</v>
      </c>
      <c r="F366" s="62" t="s">
        <v>12</v>
      </c>
      <c r="G366" s="63" t="s">
        <v>26</v>
      </c>
      <c r="H366" s="62" t="s">
        <v>13</v>
      </c>
      <c r="I366" s="62" t="s">
        <v>263</v>
      </c>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row>
    <row r="367" spans="1:61" ht="60" x14ac:dyDescent="0.25">
      <c r="A367" s="1" t="s">
        <v>8</v>
      </c>
      <c r="B367" s="1" t="s">
        <v>267</v>
      </c>
      <c r="C367" s="1"/>
      <c r="D367" s="6" t="s">
        <v>268</v>
      </c>
      <c r="E367" s="6" t="s">
        <v>269</v>
      </c>
      <c r="F367" s="6" t="s">
        <v>30</v>
      </c>
      <c r="G367" s="7">
        <v>147</v>
      </c>
      <c r="H367" s="6" t="s">
        <v>13</v>
      </c>
      <c r="I367" s="6"/>
    </row>
    <row r="368" spans="1:61" s="64" customFormat="1" ht="60" x14ac:dyDescent="0.25">
      <c r="A368" s="60" t="s">
        <v>24</v>
      </c>
      <c r="B368" s="60" t="s">
        <v>267</v>
      </c>
      <c r="C368" s="53" t="s">
        <v>25</v>
      </c>
      <c r="D368" s="62" t="s">
        <v>268</v>
      </c>
      <c r="E368" s="62" t="s">
        <v>269</v>
      </c>
      <c r="F368" s="62" t="s">
        <v>30</v>
      </c>
      <c r="G368" s="63" t="s">
        <v>26</v>
      </c>
      <c r="H368" s="62" t="s">
        <v>13</v>
      </c>
      <c r="I368" s="62"/>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row>
    <row r="369" spans="1:61" s="64" customFormat="1" ht="60" x14ac:dyDescent="0.25">
      <c r="A369" s="60" t="s">
        <v>24</v>
      </c>
      <c r="B369" s="60" t="s">
        <v>267</v>
      </c>
      <c r="C369" s="53" t="s">
        <v>27</v>
      </c>
      <c r="D369" s="62" t="s">
        <v>268</v>
      </c>
      <c r="E369" s="62" t="s">
        <v>269</v>
      </c>
      <c r="F369" s="62" t="s">
        <v>30</v>
      </c>
      <c r="G369" s="63" t="s">
        <v>26</v>
      </c>
      <c r="H369" s="62" t="s">
        <v>13</v>
      </c>
      <c r="I369" s="62"/>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row>
    <row r="370" spans="1:61" ht="75" x14ac:dyDescent="0.25">
      <c r="A370" s="1" t="s">
        <v>8</v>
      </c>
      <c r="B370" s="1" t="s">
        <v>270</v>
      </c>
      <c r="C370" s="1"/>
      <c r="D370" s="6" t="s">
        <v>271</v>
      </c>
      <c r="E370" s="6" t="s">
        <v>272</v>
      </c>
      <c r="F370" s="6" t="s">
        <v>250</v>
      </c>
      <c r="G370" s="7">
        <v>30</v>
      </c>
      <c r="H370" s="6" t="s">
        <v>63</v>
      </c>
      <c r="I370" s="6" t="s">
        <v>273</v>
      </c>
    </row>
    <row r="371" spans="1:61" s="64" customFormat="1" ht="75" x14ac:dyDescent="0.25">
      <c r="A371" s="60" t="s">
        <v>24</v>
      </c>
      <c r="B371" s="60" t="s">
        <v>270</v>
      </c>
      <c r="C371" s="53" t="s">
        <v>25</v>
      </c>
      <c r="D371" s="62" t="s">
        <v>271</v>
      </c>
      <c r="E371" s="62" t="s">
        <v>272</v>
      </c>
      <c r="F371" s="62" t="s">
        <v>250</v>
      </c>
      <c r="G371" s="63" t="s">
        <v>26</v>
      </c>
      <c r="H371" s="62" t="s">
        <v>63</v>
      </c>
      <c r="I371" s="62" t="s">
        <v>273</v>
      </c>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row>
    <row r="372" spans="1:61" s="64" customFormat="1" ht="75" x14ac:dyDescent="0.25">
      <c r="A372" s="60" t="s">
        <v>24</v>
      </c>
      <c r="B372" s="60" t="s">
        <v>270</v>
      </c>
      <c r="C372" s="53" t="s">
        <v>27</v>
      </c>
      <c r="D372" s="62" t="s">
        <v>271</v>
      </c>
      <c r="E372" s="62" t="s">
        <v>272</v>
      </c>
      <c r="F372" s="62" t="s">
        <v>250</v>
      </c>
      <c r="G372" s="63" t="s">
        <v>26</v>
      </c>
      <c r="H372" s="62" t="s">
        <v>63</v>
      </c>
      <c r="I372" s="62" t="s">
        <v>273</v>
      </c>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row>
    <row r="373" spans="1:61" x14ac:dyDescent="0.25">
      <c r="A373" s="1" t="s">
        <v>8</v>
      </c>
      <c r="B373" s="1" t="s">
        <v>274</v>
      </c>
      <c r="C373" s="1"/>
      <c r="D373" s="6" t="s">
        <v>275</v>
      </c>
      <c r="E373" s="6" t="s">
        <v>11</v>
      </c>
      <c r="F373" s="6" t="s">
        <v>276</v>
      </c>
      <c r="G373" s="7" t="s">
        <v>277</v>
      </c>
      <c r="H373" s="6" t="s">
        <v>13</v>
      </c>
      <c r="I373" s="6"/>
    </row>
    <row r="374" spans="1:61" ht="60" x14ac:dyDescent="0.25">
      <c r="A374" s="1" t="s">
        <v>8</v>
      </c>
      <c r="B374" s="1" t="s">
        <v>278</v>
      </c>
      <c r="C374" s="1"/>
      <c r="D374" s="6" t="s">
        <v>279</v>
      </c>
      <c r="E374" s="6" t="s">
        <v>280</v>
      </c>
      <c r="F374" s="6" t="s">
        <v>250</v>
      </c>
      <c r="G374" s="7">
        <v>11</v>
      </c>
      <c r="H374" s="6" t="s">
        <v>13</v>
      </c>
      <c r="I374" s="6"/>
    </row>
    <row r="375" spans="1:61" s="64" customFormat="1" ht="60" x14ac:dyDescent="0.25">
      <c r="A375" s="60" t="s">
        <v>24</v>
      </c>
      <c r="B375" s="60" t="s">
        <v>278</v>
      </c>
      <c r="C375" s="53" t="s">
        <v>25</v>
      </c>
      <c r="D375" s="62" t="s">
        <v>279</v>
      </c>
      <c r="E375" s="62" t="s">
        <v>280</v>
      </c>
      <c r="F375" s="62" t="s">
        <v>250</v>
      </c>
      <c r="G375" s="63" t="s">
        <v>26</v>
      </c>
      <c r="H375" s="62" t="s">
        <v>13</v>
      </c>
      <c r="I375" s="62"/>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row>
    <row r="376" spans="1:61" s="64" customFormat="1" ht="60" x14ac:dyDescent="0.25">
      <c r="A376" s="60" t="s">
        <v>24</v>
      </c>
      <c r="B376" s="60" t="s">
        <v>278</v>
      </c>
      <c r="C376" s="53" t="s">
        <v>27</v>
      </c>
      <c r="D376" s="62" t="s">
        <v>279</v>
      </c>
      <c r="E376" s="62" t="s">
        <v>280</v>
      </c>
      <c r="F376" s="62" t="s">
        <v>250</v>
      </c>
      <c r="G376" s="63" t="s">
        <v>26</v>
      </c>
      <c r="H376" s="62" t="s">
        <v>13</v>
      </c>
      <c r="I376" s="62"/>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row>
    <row r="377" spans="1:61" x14ac:dyDescent="0.25">
      <c r="A377" s="1" t="s">
        <v>8</v>
      </c>
      <c r="B377" s="1" t="s">
        <v>281</v>
      </c>
      <c r="C377" s="1"/>
      <c r="D377" s="6" t="s">
        <v>282</v>
      </c>
      <c r="E377" s="6" t="s">
        <v>138</v>
      </c>
      <c r="F377" s="6" t="s">
        <v>276</v>
      </c>
      <c r="G377" s="7">
        <v>360</v>
      </c>
      <c r="H377" s="6" t="s">
        <v>13</v>
      </c>
      <c r="I377" s="6"/>
    </row>
    <row r="378" spans="1:61" s="64" customFormat="1" ht="30" x14ac:dyDescent="0.25">
      <c r="A378" s="60" t="s">
        <v>24</v>
      </c>
      <c r="B378" s="60" t="s">
        <v>281</v>
      </c>
      <c r="C378" s="53" t="s">
        <v>25</v>
      </c>
      <c r="D378" s="62" t="s">
        <v>282</v>
      </c>
      <c r="E378" s="62" t="s">
        <v>138</v>
      </c>
      <c r="F378" s="62" t="s">
        <v>276</v>
      </c>
      <c r="G378" s="63" t="s">
        <v>26</v>
      </c>
      <c r="H378" s="62" t="s">
        <v>13</v>
      </c>
      <c r="I378" s="62"/>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row>
    <row r="379" spans="1:61" s="64" customFormat="1" ht="30" x14ac:dyDescent="0.25">
      <c r="A379" s="60" t="s">
        <v>24</v>
      </c>
      <c r="B379" s="60" t="s">
        <v>281</v>
      </c>
      <c r="C379" s="53" t="s">
        <v>27</v>
      </c>
      <c r="D379" s="62" t="s">
        <v>282</v>
      </c>
      <c r="E379" s="62" t="s">
        <v>138</v>
      </c>
      <c r="F379" s="62" t="s">
        <v>276</v>
      </c>
      <c r="G379" s="63" t="s">
        <v>26</v>
      </c>
      <c r="H379" s="62" t="s">
        <v>13</v>
      </c>
      <c r="I379" s="62"/>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row>
    <row r="380" spans="1:61" ht="30" x14ac:dyDescent="0.25">
      <c r="A380" s="1" t="s">
        <v>8</v>
      </c>
      <c r="B380" s="1" t="s">
        <v>283</v>
      </c>
      <c r="C380" s="1"/>
      <c r="D380" s="6" t="s">
        <v>284</v>
      </c>
      <c r="E380" s="6" t="s">
        <v>285</v>
      </c>
      <c r="F380" s="6" t="s">
        <v>250</v>
      </c>
      <c r="G380" s="7">
        <v>25</v>
      </c>
      <c r="H380" s="6" t="s">
        <v>63</v>
      </c>
      <c r="I380" s="6" t="s">
        <v>286</v>
      </c>
    </row>
    <row r="381" spans="1:61" s="64" customFormat="1" ht="30" x14ac:dyDescent="0.25">
      <c r="A381" s="60" t="s">
        <v>24</v>
      </c>
      <c r="B381" s="60" t="s">
        <v>283</v>
      </c>
      <c r="C381" s="53" t="s">
        <v>25</v>
      </c>
      <c r="D381" s="62" t="s">
        <v>284</v>
      </c>
      <c r="E381" s="62" t="s">
        <v>285</v>
      </c>
      <c r="F381" s="62" t="s">
        <v>250</v>
      </c>
      <c r="G381" s="63" t="s">
        <v>26</v>
      </c>
      <c r="H381" s="62" t="s">
        <v>63</v>
      </c>
      <c r="I381" s="62" t="s">
        <v>286</v>
      </c>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row>
    <row r="382" spans="1:61" s="64" customFormat="1" ht="30" x14ac:dyDescent="0.25">
      <c r="A382" s="60" t="s">
        <v>24</v>
      </c>
      <c r="B382" s="60" t="s">
        <v>283</v>
      </c>
      <c r="C382" s="53" t="s">
        <v>27</v>
      </c>
      <c r="D382" s="62" t="s">
        <v>284</v>
      </c>
      <c r="E382" s="62" t="s">
        <v>285</v>
      </c>
      <c r="F382" s="62" t="s">
        <v>250</v>
      </c>
      <c r="G382" s="63" t="s">
        <v>26</v>
      </c>
      <c r="H382" s="62" t="s">
        <v>63</v>
      </c>
      <c r="I382" s="62" t="s">
        <v>286</v>
      </c>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row>
    <row r="383" spans="1:61" x14ac:dyDescent="0.25">
      <c r="A383" s="1" t="s">
        <v>8</v>
      </c>
      <c r="B383" s="1" t="s">
        <v>287</v>
      </c>
      <c r="C383" s="1" t="s">
        <v>226</v>
      </c>
      <c r="D383" s="6" t="s">
        <v>288</v>
      </c>
      <c r="E383" s="6" t="s">
        <v>289</v>
      </c>
      <c r="F383" s="6" t="s">
        <v>12</v>
      </c>
      <c r="G383" s="7">
        <v>25</v>
      </c>
      <c r="H383" s="6" t="s">
        <v>13</v>
      </c>
      <c r="I383" s="6"/>
    </row>
    <row r="384" spans="1:61" s="64" customFormat="1" ht="30" x14ac:dyDescent="0.25">
      <c r="A384" s="60" t="s">
        <v>24</v>
      </c>
      <c r="B384" s="60" t="s">
        <v>287</v>
      </c>
      <c r="C384" s="60" t="s">
        <v>229</v>
      </c>
      <c r="D384" s="62" t="s">
        <v>288</v>
      </c>
      <c r="E384" s="62" t="s">
        <v>289</v>
      </c>
      <c r="F384" s="62" t="s">
        <v>12</v>
      </c>
      <c r="G384" s="63" t="s">
        <v>26</v>
      </c>
      <c r="H384" s="62" t="s">
        <v>13</v>
      </c>
      <c r="I384" s="62"/>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row>
    <row r="385" spans="1:61" s="64" customFormat="1" ht="30" x14ac:dyDescent="0.25">
      <c r="A385" s="60" t="s">
        <v>24</v>
      </c>
      <c r="B385" s="60" t="s">
        <v>287</v>
      </c>
      <c r="C385" s="60" t="s">
        <v>230</v>
      </c>
      <c r="D385" s="62" t="s">
        <v>288</v>
      </c>
      <c r="E385" s="62" t="s">
        <v>289</v>
      </c>
      <c r="F385" s="62" t="s">
        <v>12</v>
      </c>
      <c r="G385" s="63" t="s">
        <v>26</v>
      </c>
      <c r="H385" s="62" t="s">
        <v>13</v>
      </c>
      <c r="I385" s="62"/>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row>
    <row r="386" spans="1:61" ht="120" x14ac:dyDescent="0.25">
      <c r="A386" s="1" t="s">
        <v>8</v>
      </c>
      <c r="B386" s="1" t="s">
        <v>290</v>
      </c>
      <c r="C386" s="1"/>
      <c r="D386" s="6" t="s">
        <v>291</v>
      </c>
      <c r="E386" s="6" t="s">
        <v>292</v>
      </c>
      <c r="F386" s="6" t="s">
        <v>250</v>
      </c>
      <c r="G386" s="7">
        <v>42</v>
      </c>
      <c r="H386" s="6" t="s">
        <v>63</v>
      </c>
      <c r="I386" s="6" t="s">
        <v>293</v>
      </c>
    </row>
    <row r="387" spans="1:61" s="64" customFormat="1" ht="120" x14ac:dyDescent="0.25">
      <c r="A387" s="60" t="s">
        <v>24</v>
      </c>
      <c r="B387" s="60" t="s">
        <v>290</v>
      </c>
      <c r="C387" s="53" t="s">
        <v>25</v>
      </c>
      <c r="D387" s="62" t="s">
        <v>291</v>
      </c>
      <c r="E387" s="62" t="s">
        <v>292</v>
      </c>
      <c r="F387" s="62" t="s">
        <v>250</v>
      </c>
      <c r="G387" s="63" t="s">
        <v>26</v>
      </c>
      <c r="H387" s="62" t="s">
        <v>63</v>
      </c>
      <c r="I387" s="62" t="s">
        <v>293</v>
      </c>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row>
    <row r="388" spans="1:61" s="64" customFormat="1" ht="120" x14ac:dyDescent="0.25">
      <c r="A388" s="60" t="s">
        <v>24</v>
      </c>
      <c r="B388" s="60" t="s">
        <v>290</v>
      </c>
      <c r="C388" s="53" t="s">
        <v>27</v>
      </c>
      <c r="D388" s="62" t="s">
        <v>291</v>
      </c>
      <c r="E388" s="62" t="s">
        <v>292</v>
      </c>
      <c r="F388" s="62" t="s">
        <v>250</v>
      </c>
      <c r="G388" s="63" t="s">
        <v>26</v>
      </c>
      <c r="H388" s="62" t="s">
        <v>63</v>
      </c>
      <c r="I388" s="62" t="s">
        <v>293</v>
      </c>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row>
    <row r="389" spans="1:61" x14ac:dyDescent="0.25">
      <c r="A389" s="1" t="s">
        <v>8</v>
      </c>
      <c r="B389" s="1" t="s">
        <v>294</v>
      </c>
      <c r="C389" s="1"/>
      <c r="D389" s="6" t="s">
        <v>295</v>
      </c>
      <c r="E389" s="6" t="s">
        <v>11</v>
      </c>
      <c r="F389" s="6" t="s">
        <v>276</v>
      </c>
      <c r="G389" s="7">
        <v>292</v>
      </c>
      <c r="H389" s="6" t="s">
        <v>13</v>
      </c>
      <c r="I389" s="6"/>
    </row>
    <row r="390" spans="1:61" s="64" customFormat="1" ht="30" x14ac:dyDescent="0.25">
      <c r="A390" s="60" t="s">
        <v>24</v>
      </c>
      <c r="B390" s="60" t="s">
        <v>294</v>
      </c>
      <c r="C390" s="53" t="s">
        <v>25</v>
      </c>
      <c r="D390" s="62" t="s">
        <v>295</v>
      </c>
      <c r="E390" s="62" t="s">
        <v>11</v>
      </c>
      <c r="F390" s="62" t="s">
        <v>276</v>
      </c>
      <c r="G390" s="63" t="s">
        <v>26</v>
      </c>
      <c r="H390" s="62" t="s">
        <v>13</v>
      </c>
      <c r="I390" s="62"/>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row>
    <row r="391" spans="1:61" s="64" customFormat="1" ht="30" x14ac:dyDescent="0.25">
      <c r="A391" s="60" t="s">
        <v>24</v>
      </c>
      <c r="B391" s="60" t="s">
        <v>294</v>
      </c>
      <c r="C391" s="53" t="s">
        <v>27</v>
      </c>
      <c r="D391" s="62" t="s">
        <v>295</v>
      </c>
      <c r="E391" s="62" t="s">
        <v>11</v>
      </c>
      <c r="F391" s="62" t="s">
        <v>276</v>
      </c>
      <c r="G391" s="63" t="s">
        <v>26</v>
      </c>
      <c r="H391" s="62" t="s">
        <v>13</v>
      </c>
      <c r="I391" s="62"/>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row>
    <row r="392" spans="1:61" ht="75" x14ac:dyDescent="0.25">
      <c r="A392" s="1" t="s">
        <v>8</v>
      </c>
      <c r="B392" s="1" t="s">
        <v>296</v>
      </c>
      <c r="C392" s="1"/>
      <c r="D392" s="6" t="s">
        <v>297</v>
      </c>
      <c r="E392" s="6" t="s">
        <v>298</v>
      </c>
      <c r="F392" s="6" t="s">
        <v>12</v>
      </c>
      <c r="G392" s="7">
        <v>130</v>
      </c>
      <c r="H392" s="6" t="s">
        <v>299</v>
      </c>
      <c r="I392" s="6" t="s">
        <v>32</v>
      </c>
    </row>
    <row r="393" spans="1:61" s="64" customFormat="1" ht="75" x14ac:dyDescent="0.25">
      <c r="A393" s="60" t="s">
        <v>24</v>
      </c>
      <c r="B393" s="60" t="s">
        <v>296</v>
      </c>
      <c r="C393" s="53" t="s">
        <v>25</v>
      </c>
      <c r="D393" s="62" t="s">
        <v>297</v>
      </c>
      <c r="E393" s="62" t="s">
        <v>298</v>
      </c>
      <c r="F393" s="62" t="s">
        <v>12</v>
      </c>
      <c r="G393" s="63" t="s">
        <v>26</v>
      </c>
      <c r="H393" s="62" t="s">
        <v>299</v>
      </c>
      <c r="I393" s="62" t="s">
        <v>32</v>
      </c>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row>
    <row r="394" spans="1:61" s="64" customFormat="1" ht="75" x14ac:dyDescent="0.25">
      <c r="A394" s="60" t="s">
        <v>24</v>
      </c>
      <c r="B394" s="60" t="s">
        <v>296</v>
      </c>
      <c r="C394" s="53" t="s">
        <v>27</v>
      </c>
      <c r="D394" s="62" t="s">
        <v>297</v>
      </c>
      <c r="E394" s="62" t="s">
        <v>298</v>
      </c>
      <c r="F394" s="62" t="s">
        <v>12</v>
      </c>
      <c r="G394" s="63" t="s">
        <v>26</v>
      </c>
      <c r="H394" s="62" t="s">
        <v>299</v>
      </c>
      <c r="I394" s="62" t="s">
        <v>32</v>
      </c>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row>
    <row r="395" spans="1:61" ht="45" x14ac:dyDescent="0.25">
      <c r="A395" s="1" t="s">
        <v>8</v>
      </c>
      <c r="B395" s="1" t="s">
        <v>300</v>
      </c>
      <c r="C395" s="1" t="s">
        <v>301</v>
      </c>
      <c r="D395" s="6" t="s">
        <v>302</v>
      </c>
      <c r="E395" s="6" t="s">
        <v>303</v>
      </c>
      <c r="F395" s="6" t="s">
        <v>12</v>
      </c>
      <c r="G395" s="7">
        <v>260</v>
      </c>
      <c r="H395" s="6" t="s">
        <v>13</v>
      </c>
      <c r="I395" s="6"/>
    </row>
    <row r="396" spans="1:61" s="64" customFormat="1" ht="45" x14ac:dyDescent="0.25">
      <c r="A396" s="60" t="s">
        <v>24</v>
      </c>
      <c r="B396" s="60" t="s">
        <v>300</v>
      </c>
      <c r="C396" s="60" t="s">
        <v>304</v>
      </c>
      <c r="D396" s="62" t="s">
        <v>302</v>
      </c>
      <c r="E396" s="62" t="s">
        <v>303</v>
      </c>
      <c r="F396" s="62" t="s">
        <v>12</v>
      </c>
      <c r="G396" s="63" t="s">
        <v>26</v>
      </c>
      <c r="H396" s="62" t="s">
        <v>13</v>
      </c>
      <c r="I396" s="62"/>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row>
    <row r="397" spans="1:61" s="64" customFormat="1" ht="45" x14ac:dyDescent="0.25">
      <c r="A397" s="60" t="s">
        <v>24</v>
      </c>
      <c r="B397" s="60" t="s">
        <v>300</v>
      </c>
      <c r="C397" s="60" t="s">
        <v>305</v>
      </c>
      <c r="D397" s="62" t="s">
        <v>302</v>
      </c>
      <c r="E397" s="62" t="s">
        <v>303</v>
      </c>
      <c r="F397" s="62" t="s">
        <v>12</v>
      </c>
      <c r="G397" s="63" t="s">
        <v>26</v>
      </c>
      <c r="H397" s="62" t="s">
        <v>13</v>
      </c>
      <c r="I397" s="62"/>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row>
    <row r="398" spans="1:61" ht="135" x14ac:dyDescent="0.25">
      <c r="A398" s="1" t="s">
        <v>8</v>
      </c>
      <c r="B398" s="1" t="s">
        <v>306</v>
      </c>
      <c r="C398" s="1"/>
      <c r="D398" s="6" t="s">
        <v>307</v>
      </c>
      <c r="E398" s="6" t="s">
        <v>308</v>
      </c>
      <c r="F398" s="6" t="s">
        <v>250</v>
      </c>
      <c r="G398" s="7">
        <v>37</v>
      </c>
      <c r="H398" s="6" t="s">
        <v>63</v>
      </c>
      <c r="I398" s="6" t="s">
        <v>309</v>
      </c>
    </row>
    <row r="399" spans="1:61" s="64" customFormat="1" ht="135" x14ac:dyDescent="0.25">
      <c r="A399" s="60" t="s">
        <v>24</v>
      </c>
      <c r="B399" s="60" t="s">
        <v>306</v>
      </c>
      <c r="C399" s="53" t="s">
        <v>25</v>
      </c>
      <c r="D399" s="62" t="s">
        <v>307</v>
      </c>
      <c r="E399" s="62" t="s">
        <v>308</v>
      </c>
      <c r="F399" s="62" t="s">
        <v>250</v>
      </c>
      <c r="G399" s="63" t="s">
        <v>26</v>
      </c>
      <c r="H399" s="62" t="s">
        <v>63</v>
      </c>
      <c r="I399" s="62" t="s">
        <v>309</v>
      </c>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row>
    <row r="400" spans="1:61" s="64" customFormat="1" ht="135" x14ac:dyDescent="0.25">
      <c r="A400" s="60" t="s">
        <v>24</v>
      </c>
      <c r="B400" s="60" t="s">
        <v>306</v>
      </c>
      <c r="C400" s="53" t="s">
        <v>27</v>
      </c>
      <c r="D400" s="62" t="s">
        <v>307</v>
      </c>
      <c r="E400" s="62" t="s">
        <v>308</v>
      </c>
      <c r="F400" s="62" t="s">
        <v>250</v>
      </c>
      <c r="G400" s="63" t="s">
        <v>26</v>
      </c>
      <c r="H400" s="62" t="s">
        <v>63</v>
      </c>
      <c r="I400" s="62" t="s">
        <v>309</v>
      </c>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row>
    <row r="401" spans="1:61" ht="150" x14ac:dyDescent="0.25">
      <c r="A401" s="1" t="s">
        <v>8</v>
      </c>
      <c r="B401" s="1" t="s">
        <v>310</v>
      </c>
      <c r="C401" s="1"/>
      <c r="D401" s="6" t="s">
        <v>311</v>
      </c>
      <c r="E401" s="6" t="s">
        <v>312</v>
      </c>
      <c r="F401" s="6" t="s">
        <v>250</v>
      </c>
      <c r="G401" s="7">
        <v>40</v>
      </c>
      <c r="H401" s="6" t="s">
        <v>63</v>
      </c>
      <c r="I401" s="6" t="s">
        <v>313</v>
      </c>
    </row>
    <row r="402" spans="1:61" s="64" customFormat="1" ht="150" x14ac:dyDescent="0.25">
      <c r="A402" s="60" t="s">
        <v>24</v>
      </c>
      <c r="B402" s="60" t="s">
        <v>310</v>
      </c>
      <c r="C402" s="53" t="s">
        <v>25</v>
      </c>
      <c r="D402" s="62" t="s">
        <v>311</v>
      </c>
      <c r="E402" s="62" t="s">
        <v>312</v>
      </c>
      <c r="F402" s="62" t="s">
        <v>250</v>
      </c>
      <c r="G402" s="63" t="s">
        <v>26</v>
      </c>
      <c r="H402" s="62" t="s">
        <v>63</v>
      </c>
      <c r="I402" s="62" t="s">
        <v>313</v>
      </c>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row>
    <row r="403" spans="1:61" s="64" customFormat="1" ht="150" x14ac:dyDescent="0.25">
      <c r="A403" s="60" t="s">
        <v>24</v>
      </c>
      <c r="B403" s="60" t="s">
        <v>310</v>
      </c>
      <c r="C403" s="53" t="s">
        <v>27</v>
      </c>
      <c r="D403" s="62" t="s">
        <v>311</v>
      </c>
      <c r="E403" s="62" t="s">
        <v>312</v>
      </c>
      <c r="F403" s="62" t="s">
        <v>250</v>
      </c>
      <c r="G403" s="63" t="s">
        <v>26</v>
      </c>
      <c r="H403" s="62" t="s">
        <v>63</v>
      </c>
      <c r="I403" s="62" t="s">
        <v>313</v>
      </c>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row>
    <row r="404" spans="1:61" ht="30" x14ac:dyDescent="0.25">
      <c r="A404" s="1" t="s">
        <v>8</v>
      </c>
      <c r="B404" s="1" t="s">
        <v>310</v>
      </c>
      <c r="C404" s="1" t="s">
        <v>87</v>
      </c>
      <c r="D404" s="6" t="s">
        <v>314</v>
      </c>
      <c r="E404" s="6" t="s">
        <v>315</v>
      </c>
      <c r="F404" s="6" t="s">
        <v>250</v>
      </c>
      <c r="G404" s="7">
        <v>39</v>
      </c>
      <c r="H404" s="6" t="s">
        <v>63</v>
      </c>
      <c r="I404" s="6" t="s">
        <v>314</v>
      </c>
    </row>
    <row r="405" spans="1:61" s="64" customFormat="1" ht="30" x14ac:dyDescent="0.25">
      <c r="A405" s="60" t="s">
        <v>24</v>
      </c>
      <c r="B405" s="60" t="s">
        <v>310</v>
      </c>
      <c r="C405" s="60" t="s">
        <v>90</v>
      </c>
      <c r="D405" s="62" t="s">
        <v>314</v>
      </c>
      <c r="E405" s="62" t="s">
        <v>315</v>
      </c>
      <c r="F405" s="62" t="s">
        <v>250</v>
      </c>
      <c r="G405" s="63" t="s">
        <v>26</v>
      </c>
      <c r="H405" s="62" t="s">
        <v>63</v>
      </c>
      <c r="I405" s="62" t="s">
        <v>314</v>
      </c>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row>
    <row r="406" spans="1:61" s="64" customFormat="1" ht="30" x14ac:dyDescent="0.25">
      <c r="A406" s="60" t="s">
        <v>24</v>
      </c>
      <c r="B406" s="60" t="s">
        <v>310</v>
      </c>
      <c r="C406" s="60" t="s">
        <v>91</v>
      </c>
      <c r="D406" s="62" t="s">
        <v>314</v>
      </c>
      <c r="E406" s="62" t="s">
        <v>315</v>
      </c>
      <c r="F406" s="62" t="s">
        <v>250</v>
      </c>
      <c r="G406" s="63" t="s">
        <v>26</v>
      </c>
      <c r="H406" s="62" t="s">
        <v>63</v>
      </c>
      <c r="I406" s="62" t="s">
        <v>314</v>
      </c>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row>
    <row r="407" spans="1:61" ht="45" x14ac:dyDescent="0.25">
      <c r="A407" s="1" t="s">
        <v>8</v>
      </c>
      <c r="B407" s="1" t="s">
        <v>316</v>
      </c>
      <c r="C407" s="1"/>
      <c r="D407" s="6" t="s">
        <v>317</v>
      </c>
      <c r="E407" s="6" t="s">
        <v>11</v>
      </c>
      <c r="F407" s="6" t="s">
        <v>318</v>
      </c>
      <c r="G407" s="7">
        <v>90</v>
      </c>
      <c r="H407" s="6" t="s">
        <v>13</v>
      </c>
      <c r="I407" s="6" t="s">
        <v>319</v>
      </c>
    </row>
    <row r="408" spans="1:61" x14ac:dyDescent="0.25">
      <c r="A408" s="1" t="s">
        <v>8</v>
      </c>
      <c r="B408" s="1" t="s">
        <v>320</v>
      </c>
      <c r="C408" s="1"/>
      <c r="D408" s="6" t="s">
        <v>321</v>
      </c>
      <c r="E408" s="6" t="s">
        <v>11</v>
      </c>
      <c r="F408" s="6" t="s">
        <v>276</v>
      </c>
      <c r="G408" s="7">
        <v>1105</v>
      </c>
      <c r="H408" s="6" t="s">
        <v>13</v>
      </c>
      <c r="I408" s="6"/>
    </row>
    <row r="409" spans="1:61" s="64" customFormat="1" ht="30" x14ac:dyDescent="0.25">
      <c r="A409" s="60" t="s">
        <v>24</v>
      </c>
      <c r="B409" s="60" t="s">
        <v>320</v>
      </c>
      <c r="C409" s="53" t="s">
        <v>25</v>
      </c>
      <c r="D409" s="62" t="s">
        <v>321</v>
      </c>
      <c r="E409" s="62" t="s">
        <v>11</v>
      </c>
      <c r="F409" s="62" t="s">
        <v>276</v>
      </c>
      <c r="G409" s="63" t="s">
        <v>26</v>
      </c>
      <c r="H409" s="62" t="s">
        <v>13</v>
      </c>
      <c r="I409" s="62"/>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row>
    <row r="410" spans="1:61" s="64" customFormat="1" ht="30" x14ac:dyDescent="0.25">
      <c r="A410" s="60" t="s">
        <v>24</v>
      </c>
      <c r="B410" s="60" t="s">
        <v>320</v>
      </c>
      <c r="C410" s="53" t="s">
        <v>27</v>
      </c>
      <c r="D410" s="62" t="s">
        <v>321</v>
      </c>
      <c r="E410" s="62" t="s">
        <v>11</v>
      </c>
      <c r="F410" s="62" t="s">
        <v>276</v>
      </c>
      <c r="G410" s="63" t="s">
        <v>26</v>
      </c>
      <c r="H410" s="62" t="s">
        <v>13</v>
      </c>
      <c r="I410" s="62"/>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row>
    <row r="411" spans="1:61" ht="75" x14ac:dyDescent="0.25">
      <c r="A411" s="1" t="s">
        <v>8</v>
      </c>
      <c r="B411" s="1" t="s">
        <v>322</v>
      </c>
      <c r="C411" s="1"/>
      <c r="D411" s="6" t="s">
        <v>323</v>
      </c>
      <c r="E411" s="6" t="s">
        <v>324</v>
      </c>
      <c r="F411" s="6" t="s">
        <v>250</v>
      </c>
      <c r="G411" s="7">
        <v>25</v>
      </c>
      <c r="H411" s="6" t="s">
        <v>63</v>
      </c>
      <c r="I411" s="6" t="s">
        <v>286</v>
      </c>
    </row>
    <row r="412" spans="1:61" s="64" customFormat="1" ht="75" x14ac:dyDescent="0.25">
      <c r="A412" s="60" t="s">
        <v>24</v>
      </c>
      <c r="B412" s="60" t="s">
        <v>322</v>
      </c>
      <c r="C412" s="53" t="s">
        <v>25</v>
      </c>
      <c r="D412" s="62" t="s">
        <v>323</v>
      </c>
      <c r="E412" s="62" t="s">
        <v>324</v>
      </c>
      <c r="F412" s="62" t="s">
        <v>250</v>
      </c>
      <c r="G412" s="63" t="s">
        <v>26</v>
      </c>
      <c r="H412" s="62" t="s">
        <v>63</v>
      </c>
      <c r="I412" s="62" t="s">
        <v>286</v>
      </c>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row>
    <row r="413" spans="1:61" s="64" customFormat="1" ht="75" x14ac:dyDescent="0.25">
      <c r="A413" s="60" t="s">
        <v>24</v>
      </c>
      <c r="B413" s="60" t="s">
        <v>322</v>
      </c>
      <c r="C413" s="53" t="s">
        <v>27</v>
      </c>
      <c r="D413" s="62" t="s">
        <v>323</v>
      </c>
      <c r="E413" s="62" t="s">
        <v>324</v>
      </c>
      <c r="F413" s="62" t="s">
        <v>250</v>
      </c>
      <c r="G413" s="63" t="s">
        <v>26</v>
      </c>
      <c r="H413" s="62" t="s">
        <v>63</v>
      </c>
      <c r="I413" s="62" t="s">
        <v>286</v>
      </c>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row>
    <row r="414" spans="1:61" ht="30" x14ac:dyDescent="0.25">
      <c r="A414" s="1" t="s">
        <v>8</v>
      </c>
      <c r="B414" s="1" t="s">
        <v>322</v>
      </c>
      <c r="C414" s="1" t="s">
        <v>226</v>
      </c>
      <c r="D414" s="6" t="s">
        <v>325</v>
      </c>
      <c r="E414" s="6" t="s">
        <v>326</v>
      </c>
      <c r="F414" s="6" t="s">
        <v>250</v>
      </c>
      <c r="G414" s="7">
        <v>6</v>
      </c>
      <c r="H414" s="6" t="s">
        <v>63</v>
      </c>
      <c r="I414" s="6" t="s">
        <v>327</v>
      </c>
    </row>
    <row r="415" spans="1:61" s="64" customFormat="1" ht="30" x14ac:dyDescent="0.25">
      <c r="A415" s="60" t="s">
        <v>24</v>
      </c>
      <c r="B415" s="60" t="s">
        <v>322</v>
      </c>
      <c r="C415" s="60" t="s">
        <v>229</v>
      </c>
      <c r="D415" s="62" t="s">
        <v>325</v>
      </c>
      <c r="E415" s="62" t="s">
        <v>326</v>
      </c>
      <c r="F415" s="62" t="s">
        <v>250</v>
      </c>
      <c r="G415" s="63" t="s">
        <v>26</v>
      </c>
      <c r="H415" s="62" t="s">
        <v>63</v>
      </c>
      <c r="I415" s="62" t="s">
        <v>327</v>
      </c>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row>
    <row r="416" spans="1:61" s="64" customFormat="1" ht="30" x14ac:dyDescent="0.25">
      <c r="A416" s="60" t="s">
        <v>24</v>
      </c>
      <c r="B416" s="60" t="s">
        <v>322</v>
      </c>
      <c r="C416" s="60" t="s">
        <v>230</v>
      </c>
      <c r="D416" s="62" t="s">
        <v>325</v>
      </c>
      <c r="E416" s="62" t="s">
        <v>326</v>
      </c>
      <c r="F416" s="62" t="s">
        <v>250</v>
      </c>
      <c r="G416" s="63" t="s">
        <v>26</v>
      </c>
      <c r="H416" s="62" t="s">
        <v>63</v>
      </c>
      <c r="I416" s="62" t="s">
        <v>327</v>
      </c>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row>
    <row r="417" spans="1:61" ht="60" x14ac:dyDescent="0.25">
      <c r="A417" s="1" t="s">
        <v>8</v>
      </c>
      <c r="B417" s="1" t="s">
        <v>328</v>
      </c>
      <c r="C417" s="1"/>
      <c r="D417" s="6" t="s">
        <v>329</v>
      </c>
      <c r="E417" s="6" t="s">
        <v>298</v>
      </c>
      <c r="F417" s="6" t="s">
        <v>250</v>
      </c>
      <c r="G417" s="7">
        <v>28</v>
      </c>
      <c r="H417" s="6" t="s">
        <v>63</v>
      </c>
      <c r="I417" s="6" t="s">
        <v>330</v>
      </c>
    </row>
    <row r="418" spans="1:61" s="64" customFormat="1" ht="60" x14ac:dyDescent="0.25">
      <c r="A418" s="60" t="s">
        <v>24</v>
      </c>
      <c r="B418" s="60" t="s">
        <v>328</v>
      </c>
      <c r="C418" s="53" t="s">
        <v>25</v>
      </c>
      <c r="D418" s="62" t="s">
        <v>329</v>
      </c>
      <c r="E418" s="62" t="s">
        <v>298</v>
      </c>
      <c r="F418" s="62" t="s">
        <v>250</v>
      </c>
      <c r="G418" s="63" t="s">
        <v>26</v>
      </c>
      <c r="H418" s="62" t="s">
        <v>63</v>
      </c>
      <c r="I418" s="62" t="s">
        <v>330</v>
      </c>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row>
    <row r="419" spans="1:61" s="64" customFormat="1" ht="60" x14ac:dyDescent="0.25">
      <c r="A419" s="60" t="s">
        <v>24</v>
      </c>
      <c r="B419" s="60" t="s">
        <v>328</v>
      </c>
      <c r="C419" s="53" t="s">
        <v>27</v>
      </c>
      <c r="D419" s="62" t="s">
        <v>329</v>
      </c>
      <c r="E419" s="62" t="s">
        <v>298</v>
      </c>
      <c r="F419" s="62" t="s">
        <v>250</v>
      </c>
      <c r="G419" s="63" t="s">
        <v>26</v>
      </c>
      <c r="H419" s="62" t="s">
        <v>63</v>
      </c>
      <c r="I419" s="62" t="s">
        <v>330</v>
      </c>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row>
    <row r="420" spans="1:61" ht="75" x14ac:dyDescent="0.25">
      <c r="A420" s="1" t="s">
        <v>8</v>
      </c>
      <c r="B420" s="1" t="s">
        <v>331</v>
      </c>
      <c r="C420" s="1"/>
      <c r="D420" s="6" t="s">
        <v>332</v>
      </c>
      <c r="E420" s="6" t="s">
        <v>324</v>
      </c>
      <c r="F420" s="6" t="s">
        <v>250</v>
      </c>
      <c r="G420" s="7">
        <v>25</v>
      </c>
      <c r="H420" s="6" t="s">
        <v>63</v>
      </c>
      <c r="I420" s="6"/>
    </row>
    <row r="421" spans="1:61" s="64" customFormat="1" ht="75" x14ac:dyDescent="0.25">
      <c r="A421" s="60" t="s">
        <v>24</v>
      </c>
      <c r="B421" s="60" t="s">
        <v>331</v>
      </c>
      <c r="C421" s="53" t="s">
        <v>25</v>
      </c>
      <c r="D421" s="62" t="s">
        <v>332</v>
      </c>
      <c r="E421" s="62" t="s">
        <v>324</v>
      </c>
      <c r="F421" s="62" t="s">
        <v>250</v>
      </c>
      <c r="G421" s="63" t="s">
        <v>26</v>
      </c>
      <c r="H421" s="62" t="s">
        <v>63</v>
      </c>
      <c r="I421" s="62"/>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row>
    <row r="422" spans="1:61" s="64" customFormat="1" ht="75" x14ac:dyDescent="0.25">
      <c r="A422" s="60" t="s">
        <v>24</v>
      </c>
      <c r="B422" s="60" t="s">
        <v>331</v>
      </c>
      <c r="C422" s="53" t="s">
        <v>27</v>
      </c>
      <c r="D422" s="62" t="s">
        <v>332</v>
      </c>
      <c r="E422" s="62" t="s">
        <v>324</v>
      </c>
      <c r="F422" s="62" t="s">
        <v>250</v>
      </c>
      <c r="G422" s="63" t="s">
        <v>26</v>
      </c>
      <c r="H422" s="62" t="s">
        <v>63</v>
      </c>
      <c r="I422" s="6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row>
    <row r="423" spans="1:61" ht="150" x14ac:dyDescent="0.25">
      <c r="A423" s="1" t="s">
        <v>8</v>
      </c>
      <c r="B423" s="1" t="s">
        <v>333</v>
      </c>
      <c r="C423" s="1"/>
      <c r="D423" s="6" t="s">
        <v>334</v>
      </c>
      <c r="E423" s="6" t="s">
        <v>335</v>
      </c>
      <c r="F423" s="6" t="s">
        <v>250</v>
      </c>
      <c r="G423" s="7">
        <v>33</v>
      </c>
      <c r="H423" s="6" t="s">
        <v>63</v>
      </c>
      <c r="I423" s="6" t="s">
        <v>313</v>
      </c>
    </row>
    <row r="424" spans="1:61" ht="150" x14ac:dyDescent="0.25">
      <c r="A424" s="1" t="s">
        <v>8</v>
      </c>
      <c r="B424" s="1" t="s">
        <v>333</v>
      </c>
      <c r="C424" s="1" t="s">
        <v>226</v>
      </c>
      <c r="D424" s="6" t="s">
        <v>336</v>
      </c>
      <c r="E424" s="6" t="s">
        <v>335</v>
      </c>
      <c r="F424" s="6" t="s">
        <v>250</v>
      </c>
      <c r="G424" s="7">
        <v>8</v>
      </c>
      <c r="H424" s="6" t="s">
        <v>13</v>
      </c>
      <c r="I424" s="6" t="s">
        <v>313</v>
      </c>
    </row>
    <row r="425" spans="1:61" ht="60" x14ac:dyDescent="0.25">
      <c r="A425" s="1" t="s">
        <v>8</v>
      </c>
      <c r="B425" s="1" t="s">
        <v>337</v>
      </c>
      <c r="C425" s="1"/>
      <c r="D425" s="6" t="s">
        <v>338</v>
      </c>
      <c r="E425" s="6" t="s">
        <v>339</v>
      </c>
      <c r="F425" s="6" t="s">
        <v>250</v>
      </c>
      <c r="G425" s="7">
        <v>25</v>
      </c>
      <c r="H425" s="6" t="s">
        <v>13</v>
      </c>
      <c r="I425" s="6"/>
    </row>
    <row r="426" spans="1:61" s="64" customFormat="1" ht="60" x14ac:dyDescent="0.25">
      <c r="A426" s="60" t="s">
        <v>24</v>
      </c>
      <c r="B426" s="60" t="s">
        <v>337</v>
      </c>
      <c r="C426" s="60" t="s">
        <v>25</v>
      </c>
      <c r="D426" s="62" t="s">
        <v>338</v>
      </c>
      <c r="E426" s="62" t="s">
        <v>339</v>
      </c>
      <c r="F426" s="62" t="s">
        <v>250</v>
      </c>
      <c r="G426" s="63" t="s">
        <v>26</v>
      </c>
      <c r="H426" s="62" t="s">
        <v>13</v>
      </c>
      <c r="I426" s="62"/>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row>
    <row r="427" spans="1:61" s="64" customFormat="1" ht="60" x14ac:dyDescent="0.25">
      <c r="A427" s="60" t="s">
        <v>24</v>
      </c>
      <c r="B427" s="60" t="s">
        <v>337</v>
      </c>
      <c r="C427" s="60" t="s">
        <v>27</v>
      </c>
      <c r="D427" s="62" t="s">
        <v>338</v>
      </c>
      <c r="E427" s="62" t="s">
        <v>339</v>
      </c>
      <c r="F427" s="62" t="s">
        <v>250</v>
      </c>
      <c r="G427" s="63" t="s">
        <v>26</v>
      </c>
      <c r="H427" s="62" t="s">
        <v>13</v>
      </c>
      <c r="I427" s="62"/>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row>
    <row r="428" spans="1:61" x14ac:dyDescent="0.25">
      <c r="A428" s="1" t="s">
        <v>8</v>
      </c>
      <c r="B428" s="1" t="s">
        <v>337</v>
      </c>
      <c r="C428" s="1" t="s">
        <v>226</v>
      </c>
      <c r="D428" s="6" t="s">
        <v>227</v>
      </c>
      <c r="E428" s="6" t="s">
        <v>340</v>
      </c>
      <c r="F428" s="6" t="s">
        <v>340</v>
      </c>
      <c r="G428" s="7">
        <v>6</v>
      </c>
      <c r="H428" s="6" t="s">
        <v>340</v>
      </c>
      <c r="I428" s="6"/>
    </row>
    <row r="429" spans="1:61" s="64" customFormat="1" ht="30" x14ac:dyDescent="0.25">
      <c r="A429" s="60" t="s">
        <v>24</v>
      </c>
      <c r="B429" s="60" t="s">
        <v>337</v>
      </c>
      <c r="C429" s="60" t="s">
        <v>229</v>
      </c>
      <c r="D429" s="62" t="s">
        <v>227</v>
      </c>
      <c r="E429" s="62" t="s">
        <v>340</v>
      </c>
      <c r="F429" s="62" t="s">
        <v>340</v>
      </c>
      <c r="G429" s="63" t="s">
        <v>26</v>
      </c>
      <c r="H429" s="62" t="s">
        <v>340</v>
      </c>
      <c r="I429" s="62"/>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row>
    <row r="430" spans="1:61" s="64" customFormat="1" ht="30" x14ac:dyDescent="0.25">
      <c r="A430" s="60" t="s">
        <v>24</v>
      </c>
      <c r="B430" s="60" t="s">
        <v>337</v>
      </c>
      <c r="C430" s="60" t="s">
        <v>230</v>
      </c>
      <c r="D430" s="62" t="s">
        <v>227</v>
      </c>
      <c r="E430" s="62" t="s">
        <v>340</v>
      </c>
      <c r="F430" s="62" t="s">
        <v>340</v>
      </c>
      <c r="G430" s="63" t="s">
        <v>26</v>
      </c>
      <c r="H430" s="62" t="s">
        <v>340</v>
      </c>
      <c r="I430" s="62"/>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row>
    <row r="431" spans="1:61" x14ac:dyDescent="0.25">
      <c r="A431" s="1" t="s">
        <v>8</v>
      </c>
      <c r="B431" s="1" t="s">
        <v>341</v>
      </c>
      <c r="C431" s="1"/>
      <c r="D431" s="6" t="s">
        <v>342</v>
      </c>
      <c r="E431" s="6" t="s">
        <v>11</v>
      </c>
      <c r="F431" s="6" t="s">
        <v>276</v>
      </c>
      <c r="G431" s="7">
        <v>945</v>
      </c>
      <c r="H431" s="6" t="s">
        <v>343</v>
      </c>
      <c r="I431" s="6"/>
    </row>
    <row r="432" spans="1:61" ht="30" x14ac:dyDescent="0.25">
      <c r="A432" s="1" t="s">
        <v>8</v>
      </c>
      <c r="B432" s="1" t="s">
        <v>344</v>
      </c>
      <c r="C432" s="1"/>
      <c r="D432" s="6" t="s">
        <v>345</v>
      </c>
      <c r="E432" s="6" t="s">
        <v>346</v>
      </c>
      <c r="F432" s="6" t="s">
        <v>347</v>
      </c>
      <c r="G432" s="7">
        <v>21</v>
      </c>
      <c r="H432" s="6" t="s">
        <v>348</v>
      </c>
      <c r="I432" s="6" t="s">
        <v>349</v>
      </c>
    </row>
    <row r="433" spans="1:61" s="64" customFormat="1" ht="30" x14ac:dyDescent="0.25">
      <c r="A433" s="60" t="s">
        <v>24</v>
      </c>
      <c r="B433" s="60" t="s">
        <v>344</v>
      </c>
      <c r="C433" s="60" t="s">
        <v>25</v>
      </c>
      <c r="D433" s="62" t="s">
        <v>345</v>
      </c>
      <c r="E433" s="62" t="s">
        <v>346</v>
      </c>
      <c r="F433" s="62" t="s">
        <v>347</v>
      </c>
      <c r="G433" s="63" t="s">
        <v>26</v>
      </c>
      <c r="H433" s="62" t="s">
        <v>348</v>
      </c>
      <c r="I433" s="62" t="s">
        <v>349</v>
      </c>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row>
    <row r="434" spans="1:61" s="64" customFormat="1" ht="30" x14ac:dyDescent="0.25">
      <c r="A434" s="60" t="s">
        <v>24</v>
      </c>
      <c r="B434" s="60" t="s">
        <v>344</v>
      </c>
      <c r="C434" s="60" t="s">
        <v>27</v>
      </c>
      <c r="D434" s="62" t="s">
        <v>345</v>
      </c>
      <c r="E434" s="62" t="s">
        <v>346</v>
      </c>
      <c r="F434" s="62" t="s">
        <v>347</v>
      </c>
      <c r="G434" s="63" t="s">
        <v>26</v>
      </c>
      <c r="H434" s="62" t="s">
        <v>348</v>
      </c>
      <c r="I434" s="62" t="s">
        <v>349</v>
      </c>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row>
    <row r="435" spans="1:61" ht="75" x14ac:dyDescent="0.25">
      <c r="A435" s="1" t="s">
        <v>8</v>
      </c>
      <c r="B435" s="1" t="s">
        <v>350</v>
      </c>
      <c r="C435" s="1"/>
      <c r="D435" s="6" t="s">
        <v>351</v>
      </c>
      <c r="E435" s="6" t="s">
        <v>200</v>
      </c>
      <c r="F435" s="6" t="s">
        <v>12</v>
      </c>
      <c r="G435" s="7">
        <v>24</v>
      </c>
      <c r="H435" s="6" t="s">
        <v>13</v>
      </c>
      <c r="I435" s="6"/>
    </row>
    <row r="436" spans="1:61" x14ac:dyDescent="0.25">
      <c r="A436" s="1" t="s">
        <v>8</v>
      </c>
      <c r="B436" s="1" t="s">
        <v>352</v>
      </c>
      <c r="C436" s="1"/>
      <c r="D436" s="6" t="s">
        <v>353</v>
      </c>
      <c r="E436" s="6" t="s">
        <v>11</v>
      </c>
      <c r="F436" s="6" t="s">
        <v>276</v>
      </c>
      <c r="G436" s="7" t="s">
        <v>277</v>
      </c>
      <c r="H436" s="6" t="s">
        <v>13</v>
      </c>
      <c r="I436" s="6"/>
    </row>
    <row r="437" spans="1:61" ht="60" x14ac:dyDescent="0.25">
      <c r="A437" s="1" t="s">
        <v>8</v>
      </c>
      <c r="B437" s="1" t="s">
        <v>354</v>
      </c>
      <c r="C437" s="1"/>
      <c r="D437" s="6" t="s">
        <v>355</v>
      </c>
      <c r="E437" s="6" t="s">
        <v>298</v>
      </c>
      <c r="F437" s="6" t="s">
        <v>250</v>
      </c>
      <c r="G437" s="52">
        <v>25</v>
      </c>
      <c r="H437" s="6" t="s">
        <v>13</v>
      </c>
      <c r="I437" s="6" t="s">
        <v>356</v>
      </c>
    </row>
    <row r="438" spans="1:61" ht="135" x14ac:dyDescent="0.25">
      <c r="A438" s="1" t="s">
        <v>8</v>
      </c>
      <c r="B438" s="1" t="s">
        <v>357</v>
      </c>
      <c r="C438" s="1"/>
      <c r="D438" s="6" t="s">
        <v>358</v>
      </c>
      <c r="E438" s="6" t="s">
        <v>308</v>
      </c>
      <c r="F438" s="6" t="s">
        <v>250</v>
      </c>
      <c r="G438" s="7">
        <v>33</v>
      </c>
      <c r="H438" s="6" t="s">
        <v>63</v>
      </c>
      <c r="I438" s="6" t="s">
        <v>309</v>
      </c>
    </row>
    <row r="439" spans="1:61" s="64" customFormat="1" ht="135" x14ac:dyDescent="0.25">
      <c r="A439" s="60" t="s">
        <v>24</v>
      </c>
      <c r="B439" s="60" t="s">
        <v>357</v>
      </c>
      <c r="C439" s="60" t="s">
        <v>25</v>
      </c>
      <c r="D439" s="62" t="s">
        <v>358</v>
      </c>
      <c r="E439" s="62" t="s">
        <v>308</v>
      </c>
      <c r="F439" s="62" t="s">
        <v>250</v>
      </c>
      <c r="G439" s="63" t="s">
        <v>26</v>
      </c>
      <c r="H439" s="62" t="s">
        <v>63</v>
      </c>
      <c r="I439" s="62" t="s">
        <v>309</v>
      </c>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row>
    <row r="440" spans="1:61" s="64" customFormat="1" ht="135" x14ac:dyDescent="0.25">
      <c r="A440" s="60" t="s">
        <v>24</v>
      </c>
      <c r="B440" s="60" t="s">
        <v>357</v>
      </c>
      <c r="C440" s="60" t="s">
        <v>27</v>
      </c>
      <c r="D440" s="62" t="s">
        <v>358</v>
      </c>
      <c r="E440" s="62" t="s">
        <v>308</v>
      </c>
      <c r="F440" s="62" t="s">
        <v>250</v>
      </c>
      <c r="G440" s="63" t="s">
        <v>26</v>
      </c>
      <c r="H440" s="62" t="s">
        <v>63</v>
      </c>
      <c r="I440" s="62" t="s">
        <v>309</v>
      </c>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row>
    <row r="441" spans="1:61" ht="30" x14ac:dyDescent="0.25">
      <c r="A441" s="1" t="s">
        <v>8</v>
      </c>
      <c r="B441" s="1" t="s">
        <v>359</v>
      </c>
      <c r="C441" s="1" t="s">
        <v>87</v>
      </c>
      <c r="D441" s="6" t="s">
        <v>360</v>
      </c>
      <c r="E441" s="6" t="s">
        <v>315</v>
      </c>
      <c r="F441" s="6" t="s">
        <v>250</v>
      </c>
      <c r="G441" s="7">
        <v>30</v>
      </c>
      <c r="H441" s="6" t="s">
        <v>360</v>
      </c>
      <c r="I441" s="6" t="s">
        <v>361</v>
      </c>
    </row>
    <row r="442" spans="1:61" s="64" customFormat="1" ht="30" x14ac:dyDescent="0.25">
      <c r="A442" s="60" t="s">
        <v>24</v>
      </c>
      <c r="B442" s="60" t="s">
        <v>359</v>
      </c>
      <c r="C442" s="60" t="s">
        <v>90</v>
      </c>
      <c r="D442" s="62" t="s">
        <v>360</v>
      </c>
      <c r="E442" s="62" t="s">
        <v>315</v>
      </c>
      <c r="F442" s="62" t="s">
        <v>250</v>
      </c>
      <c r="G442" s="63" t="s">
        <v>26</v>
      </c>
      <c r="H442" s="62" t="s">
        <v>360</v>
      </c>
      <c r="I442" s="62" t="s">
        <v>361</v>
      </c>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row>
    <row r="443" spans="1:61" s="64" customFormat="1" ht="30" x14ac:dyDescent="0.25">
      <c r="A443" s="60" t="s">
        <v>24</v>
      </c>
      <c r="B443" s="60" t="s">
        <v>359</v>
      </c>
      <c r="C443" s="60" t="s">
        <v>91</v>
      </c>
      <c r="D443" s="62" t="s">
        <v>360</v>
      </c>
      <c r="E443" s="62" t="s">
        <v>315</v>
      </c>
      <c r="F443" s="62" t="s">
        <v>250</v>
      </c>
      <c r="G443" s="63" t="s">
        <v>26</v>
      </c>
      <c r="H443" s="62" t="s">
        <v>360</v>
      </c>
      <c r="I443" s="62" t="s">
        <v>361</v>
      </c>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row>
    <row r="444" spans="1:61" ht="45" x14ac:dyDescent="0.25">
      <c r="A444" s="1" t="s">
        <v>8</v>
      </c>
      <c r="B444" s="1" t="s">
        <v>362</v>
      </c>
      <c r="C444" s="1"/>
      <c r="D444" s="6" t="s">
        <v>363</v>
      </c>
      <c r="E444" s="6" t="s">
        <v>62</v>
      </c>
      <c r="F444" s="6" t="s">
        <v>30</v>
      </c>
      <c r="G444" s="7">
        <v>100</v>
      </c>
      <c r="H444" s="6" t="s">
        <v>13</v>
      </c>
      <c r="I444" s="6" t="s">
        <v>32</v>
      </c>
    </row>
    <row r="445" spans="1:61" s="64" customFormat="1" ht="45" x14ac:dyDescent="0.25">
      <c r="A445" s="60" t="s">
        <v>24</v>
      </c>
      <c r="B445" s="60" t="s">
        <v>362</v>
      </c>
      <c r="C445" s="60" t="s">
        <v>25</v>
      </c>
      <c r="D445" s="62" t="s">
        <v>363</v>
      </c>
      <c r="E445" s="62" t="s">
        <v>62</v>
      </c>
      <c r="F445" s="62" t="s">
        <v>30</v>
      </c>
      <c r="G445" s="63" t="s">
        <v>26</v>
      </c>
      <c r="H445" s="62" t="s">
        <v>13</v>
      </c>
      <c r="I445" s="62" t="s">
        <v>32</v>
      </c>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row>
    <row r="446" spans="1:61" s="64" customFormat="1" ht="45" x14ac:dyDescent="0.25">
      <c r="A446" s="60" t="s">
        <v>24</v>
      </c>
      <c r="B446" s="60" t="s">
        <v>362</v>
      </c>
      <c r="C446" s="60" t="s">
        <v>27</v>
      </c>
      <c r="D446" s="62" t="s">
        <v>363</v>
      </c>
      <c r="E446" s="62" t="s">
        <v>62</v>
      </c>
      <c r="F446" s="62" t="s">
        <v>30</v>
      </c>
      <c r="G446" s="63" t="s">
        <v>26</v>
      </c>
      <c r="H446" s="62" t="s">
        <v>13</v>
      </c>
      <c r="I446" s="62" t="s">
        <v>32</v>
      </c>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row>
    <row r="447" spans="1:61" ht="30" x14ac:dyDescent="0.25">
      <c r="A447" s="1" t="s">
        <v>8</v>
      </c>
      <c r="B447" s="1" t="s">
        <v>364</v>
      </c>
      <c r="C447" s="1" t="s">
        <v>87</v>
      </c>
      <c r="D447" s="6" t="s">
        <v>365</v>
      </c>
      <c r="E447" s="6" t="s">
        <v>89</v>
      </c>
      <c r="F447" s="6" t="s">
        <v>30</v>
      </c>
      <c r="G447" s="7">
        <v>100</v>
      </c>
      <c r="H447" s="6" t="s">
        <v>13</v>
      </c>
      <c r="I447" s="6" t="s">
        <v>32</v>
      </c>
    </row>
    <row r="448" spans="1:61" s="64" customFormat="1" ht="30" x14ac:dyDescent="0.25">
      <c r="A448" s="60" t="s">
        <v>24</v>
      </c>
      <c r="B448" s="60" t="s">
        <v>364</v>
      </c>
      <c r="C448" s="60" t="s">
        <v>90</v>
      </c>
      <c r="D448" s="62" t="s">
        <v>365</v>
      </c>
      <c r="E448" s="62" t="s">
        <v>89</v>
      </c>
      <c r="F448" s="73" t="s">
        <v>30</v>
      </c>
      <c r="G448" s="63" t="s">
        <v>26</v>
      </c>
      <c r="H448" s="62" t="s">
        <v>13</v>
      </c>
      <c r="I448" s="62" t="s">
        <v>32</v>
      </c>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row>
    <row r="449" spans="1:61" s="64" customFormat="1" ht="30" x14ac:dyDescent="0.25">
      <c r="A449" s="60" t="s">
        <v>24</v>
      </c>
      <c r="B449" s="60" t="s">
        <v>364</v>
      </c>
      <c r="C449" s="60" t="s">
        <v>91</v>
      </c>
      <c r="D449" s="62" t="s">
        <v>365</v>
      </c>
      <c r="E449" s="62" t="s">
        <v>89</v>
      </c>
      <c r="F449" s="73" t="s">
        <v>30</v>
      </c>
      <c r="G449" s="63" t="s">
        <v>26</v>
      </c>
      <c r="H449" s="62" t="s">
        <v>13</v>
      </c>
      <c r="I449" s="62" t="s">
        <v>32</v>
      </c>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row>
    <row r="450" spans="1:61" s="33" customFormat="1" ht="264.75" customHeight="1" x14ac:dyDescent="0.25">
      <c r="A450" s="89" t="s">
        <v>8</v>
      </c>
      <c r="B450" s="89">
        <v>90899</v>
      </c>
      <c r="C450" s="34"/>
      <c r="D450" s="90" t="s">
        <v>366</v>
      </c>
      <c r="E450" s="38" t="s">
        <v>346</v>
      </c>
      <c r="F450" s="6" t="s">
        <v>250</v>
      </c>
      <c r="G450" s="7">
        <v>28</v>
      </c>
      <c r="H450" s="6" t="s">
        <v>367</v>
      </c>
      <c r="I450" s="6" t="s">
        <v>368</v>
      </c>
    </row>
    <row r="452" spans="1:61" ht="15" customHeight="1" x14ac:dyDescent="0.25">
      <c r="C452" s="205">
        <v>96</v>
      </c>
      <c r="D452" s="206"/>
      <c r="E452" s="206"/>
      <c r="F452" s="206"/>
      <c r="G452" s="206"/>
      <c r="H452" s="207"/>
      <c r="I452" s="29">
        <v>120</v>
      </c>
    </row>
    <row r="453" spans="1:61" x14ac:dyDescent="0.25">
      <c r="C453" s="48">
        <v>100</v>
      </c>
      <c r="D453" s="196">
        <v>124</v>
      </c>
      <c r="E453" s="196"/>
      <c r="F453" s="47">
        <v>33</v>
      </c>
      <c r="G453" s="197" t="s">
        <v>369</v>
      </c>
      <c r="H453" s="198"/>
      <c r="I453" s="10" t="s">
        <v>370</v>
      </c>
    </row>
    <row r="454" spans="1:61" x14ac:dyDescent="0.25">
      <c r="C454" s="48" t="s">
        <v>371</v>
      </c>
      <c r="D454" s="196" t="s">
        <v>372</v>
      </c>
      <c r="E454" s="196"/>
      <c r="F454" s="47">
        <v>34</v>
      </c>
      <c r="G454" s="197" t="s">
        <v>373</v>
      </c>
      <c r="H454" s="198"/>
      <c r="I454" s="10" t="s">
        <v>374</v>
      </c>
    </row>
    <row r="455" spans="1:61" x14ac:dyDescent="0.25">
      <c r="C455" s="48" t="s">
        <v>375</v>
      </c>
      <c r="D455" s="197" t="s">
        <v>376</v>
      </c>
      <c r="E455" s="198"/>
      <c r="F455" s="47">
        <v>50</v>
      </c>
      <c r="G455" s="197" t="s">
        <v>377</v>
      </c>
      <c r="H455" s="198"/>
      <c r="I455" s="10" t="s">
        <v>378</v>
      </c>
    </row>
    <row r="456" spans="1:61" ht="30" x14ac:dyDescent="0.25">
      <c r="C456" s="48">
        <v>10</v>
      </c>
      <c r="D456" s="199" t="s">
        <v>379</v>
      </c>
      <c r="E456" s="200"/>
      <c r="F456" s="47">
        <v>51</v>
      </c>
      <c r="G456" s="197" t="s">
        <v>380</v>
      </c>
      <c r="H456" s="198"/>
      <c r="I456" s="10" t="s">
        <v>381</v>
      </c>
    </row>
    <row r="457" spans="1:61" x14ac:dyDescent="0.25">
      <c r="C457" s="48">
        <v>11</v>
      </c>
      <c r="D457" s="197" t="s">
        <v>382</v>
      </c>
      <c r="E457" s="198"/>
      <c r="F457" s="47">
        <v>52</v>
      </c>
      <c r="G457" s="197" t="s">
        <v>383</v>
      </c>
      <c r="H457" s="198"/>
      <c r="I457" s="30" t="s">
        <v>384</v>
      </c>
    </row>
    <row r="458" spans="1:61" ht="30" x14ac:dyDescent="0.25">
      <c r="C458" s="48">
        <v>12</v>
      </c>
      <c r="D458" s="197" t="s">
        <v>385</v>
      </c>
      <c r="E458" s="198"/>
      <c r="F458" s="47">
        <v>53</v>
      </c>
      <c r="G458" s="197" t="s">
        <v>386</v>
      </c>
      <c r="H458" s="198"/>
      <c r="I458" s="30" t="s">
        <v>387</v>
      </c>
    </row>
    <row r="459" spans="1:61" x14ac:dyDescent="0.25">
      <c r="C459" s="48">
        <v>15</v>
      </c>
      <c r="D459" s="197" t="s">
        <v>388</v>
      </c>
      <c r="E459" s="198"/>
      <c r="F459" s="47">
        <v>54</v>
      </c>
      <c r="G459" s="197" t="s">
        <v>389</v>
      </c>
      <c r="H459" s="198"/>
      <c r="I459" s="10" t="s">
        <v>390</v>
      </c>
    </row>
    <row r="460" spans="1:61" ht="60" x14ac:dyDescent="0.25">
      <c r="C460" s="48">
        <v>16</v>
      </c>
      <c r="D460" s="196" t="s">
        <v>391</v>
      </c>
      <c r="E460" s="196"/>
      <c r="F460" s="47">
        <v>55</v>
      </c>
      <c r="G460" s="197" t="s">
        <v>392</v>
      </c>
      <c r="H460" s="198"/>
      <c r="I460" s="10" t="s">
        <v>393</v>
      </c>
    </row>
    <row r="461" spans="1:61" ht="45" x14ac:dyDescent="0.25">
      <c r="C461" s="48">
        <v>20</v>
      </c>
      <c r="D461" s="197" t="s">
        <v>394</v>
      </c>
      <c r="E461" s="198"/>
      <c r="F461" s="47">
        <v>56</v>
      </c>
      <c r="G461" s="197" t="s">
        <v>395</v>
      </c>
      <c r="H461" s="198"/>
      <c r="I461" s="10" t="s">
        <v>396</v>
      </c>
    </row>
    <row r="462" spans="1:61" ht="45" x14ac:dyDescent="0.25">
      <c r="C462" s="48">
        <v>21</v>
      </c>
      <c r="D462" s="197" t="s">
        <v>397</v>
      </c>
      <c r="E462" s="198"/>
      <c r="F462" s="47">
        <v>61</v>
      </c>
      <c r="G462" s="197" t="s">
        <v>398</v>
      </c>
      <c r="H462" s="198"/>
      <c r="I462" s="10" t="s">
        <v>399</v>
      </c>
    </row>
    <row r="463" spans="1:61" x14ac:dyDescent="0.25">
      <c r="C463" s="48">
        <v>22</v>
      </c>
      <c r="D463" s="197" t="s">
        <v>400</v>
      </c>
      <c r="E463" s="198"/>
      <c r="F463" s="47">
        <v>62</v>
      </c>
      <c r="G463" s="197" t="s">
        <v>401</v>
      </c>
      <c r="H463" s="198"/>
      <c r="I463" s="10" t="s">
        <v>402</v>
      </c>
    </row>
    <row r="464" spans="1:61" ht="30" x14ac:dyDescent="0.25">
      <c r="C464" s="48">
        <v>23</v>
      </c>
      <c r="D464" s="197" t="s">
        <v>403</v>
      </c>
      <c r="E464" s="198"/>
      <c r="F464" s="47">
        <v>71</v>
      </c>
      <c r="G464" s="197" t="s">
        <v>404</v>
      </c>
      <c r="H464" s="198"/>
      <c r="I464" s="10" t="s">
        <v>405</v>
      </c>
    </row>
    <row r="465" spans="1:9" x14ac:dyDescent="0.25">
      <c r="C465" s="48">
        <v>31</v>
      </c>
      <c r="D465" s="197" t="s">
        <v>406</v>
      </c>
      <c r="E465" s="198"/>
      <c r="F465" s="47">
        <v>99</v>
      </c>
      <c r="G465" s="197" t="s">
        <v>407</v>
      </c>
      <c r="H465" s="198"/>
      <c r="I465" s="10" t="s">
        <v>408</v>
      </c>
    </row>
    <row r="466" spans="1:9" ht="30" x14ac:dyDescent="0.25">
      <c r="C466" s="86">
        <v>32</v>
      </c>
      <c r="D466" s="208" t="s">
        <v>409</v>
      </c>
      <c r="E466" s="208"/>
      <c r="F466" s="87"/>
      <c r="G466" s="209"/>
      <c r="H466" s="210"/>
      <c r="I466" s="88" t="s">
        <v>410</v>
      </c>
    </row>
    <row r="467" spans="1:9" ht="30" x14ac:dyDescent="0.25">
      <c r="C467" s="81"/>
      <c r="D467" s="190"/>
      <c r="E467" s="190"/>
      <c r="F467" s="83"/>
      <c r="G467" s="191"/>
      <c r="H467" s="192"/>
      <c r="I467" s="82" t="s">
        <v>411</v>
      </c>
    </row>
    <row r="468" spans="1:9" ht="51.75" customHeight="1" x14ac:dyDescent="0.25">
      <c r="A468" s="32"/>
      <c r="B468" s="32"/>
      <c r="C468" s="84"/>
      <c r="D468" s="190"/>
      <c r="E468" s="190"/>
      <c r="F468" s="85"/>
      <c r="G468" s="188" t="s">
        <v>412</v>
      </c>
      <c r="H468" s="189"/>
      <c r="I468" s="82" t="s">
        <v>413</v>
      </c>
    </row>
    <row r="469" spans="1:9" ht="15" customHeight="1" x14ac:dyDescent="0.25">
      <c r="B469" s="44"/>
      <c r="C469" s="190" t="s">
        <v>414</v>
      </c>
      <c r="D469" s="190"/>
      <c r="E469" s="190"/>
      <c r="F469" s="190"/>
      <c r="G469" s="190"/>
      <c r="H469" s="190"/>
      <c r="I469" s="190"/>
    </row>
    <row r="470" spans="1:9" ht="15" customHeight="1" x14ac:dyDescent="0.25">
      <c r="B470" s="45"/>
      <c r="C470" s="201" t="s">
        <v>415</v>
      </c>
      <c r="D470" s="202"/>
      <c r="E470" s="202"/>
      <c r="F470" s="202"/>
      <c r="G470" s="202"/>
      <c r="H470" s="202"/>
      <c r="I470" s="202"/>
    </row>
    <row r="471" spans="1:9" ht="15" customHeight="1" x14ac:dyDescent="0.25">
      <c r="B471" s="79"/>
      <c r="C471" s="203" t="s">
        <v>416</v>
      </c>
      <c r="D471" s="203"/>
      <c r="E471" s="203"/>
      <c r="F471" s="203"/>
      <c r="G471" s="203"/>
      <c r="H471" s="203"/>
      <c r="I471" s="203"/>
    </row>
    <row r="472" spans="1:9" ht="47.25" customHeight="1" x14ac:dyDescent="0.25">
      <c r="B472" s="80"/>
      <c r="C472" s="204" t="s">
        <v>417</v>
      </c>
      <c r="D472" s="204"/>
      <c r="E472" s="204"/>
      <c r="F472" s="204"/>
      <c r="G472" s="204"/>
      <c r="H472" s="204"/>
      <c r="I472" s="204"/>
    </row>
  </sheetData>
  <autoFilter ref="A2:I450" xr:uid="{23F2044A-6793-47A7-957B-8CA311528E48}"/>
  <mergeCells count="38">
    <mergeCell ref="C469:I469"/>
    <mergeCell ref="C470:I470"/>
    <mergeCell ref="C471:I471"/>
    <mergeCell ref="C472:I472"/>
    <mergeCell ref="C452:H452"/>
    <mergeCell ref="D466:E466"/>
    <mergeCell ref="G466:H466"/>
    <mergeCell ref="D463:E463"/>
    <mergeCell ref="G463:H463"/>
    <mergeCell ref="D464:E464"/>
    <mergeCell ref="G464:H464"/>
    <mergeCell ref="D465:E465"/>
    <mergeCell ref="G465:H465"/>
    <mergeCell ref="D460:E460"/>
    <mergeCell ref="G460:H460"/>
    <mergeCell ref="D462:E462"/>
    <mergeCell ref="D457:E457"/>
    <mergeCell ref="G457:H457"/>
    <mergeCell ref="D458:E458"/>
    <mergeCell ref="G458:H458"/>
    <mergeCell ref="D459:E459"/>
    <mergeCell ref="G459:H459"/>
    <mergeCell ref="G468:H468"/>
    <mergeCell ref="D468:E468"/>
    <mergeCell ref="G467:H467"/>
    <mergeCell ref="D467:E467"/>
    <mergeCell ref="A1:I1"/>
    <mergeCell ref="D453:E453"/>
    <mergeCell ref="G453:H453"/>
    <mergeCell ref="D454:E454"/>
    <mergeCell ref="G454:H454"/>
    <mergeCell ref="D455:E455"/>
    <mergeCell ref="G455:H455"/>
    <mergeCell ref="D456:E456"/>
    <mergeCell ref="G456:H456"/>
    <mergeCell ref="D461:E461"/>
    <mergeCell ref="G461:H461"/>
    <mergeCell ref="G462:H462"/>
  </mergeCells>
  <phoneticPr fontId="14" type="noConversion"/>
  <conditionalFormatting sqref="C156:C157">
    <cfRule type="duplicateValues" dxfId="61" priority="186"/>
  </conditionalFormatting>
  <conditionalFormatting sqref="C162:C163">
    <cfRule type="duplicateValues" dxfId="60" priority="180"/>
  </conditionalFormatting>
  <conditionalFormatting sqref="C174:C175">
    <cfRule type="duplicateValues" dxfId="59" priority="181"/>
  </conditionalFormatting>
  <conditionalFormatting sqref="C180:C181">
    <cfRule type="duplicateValues" dxfId="58" priority="177"/>
  </conditionalFormatting>
  <conditionalFormatting sqref="C186:C187">
    <cfRule type="duplicateValues" dxfId="57" priority="175"/>
  </conditionalFormatting>
  <conditionalFormatting sqref="C192:C193">
    <cfRule type="duplicateValues" dxfId="56" priority="172"/>
  </conditionalFormatting>
  <conditionalFormatting sqref="C212:C213">
    <cfRule type="duplicateValues" dxfId="55" priority="132"/>
  </conditionalFormatting>
  <conditionalFormatting sqref="C218:C219">
    <cfRule type="duplicateValues" dxfId="54" priority="129"/>
  </conditionalFormatting>
  <conditionalFormatting sqref="C224:C225">
    <cfRule type="duplicateValues" dxfId="53" priority="123"/>
  </conditionalFormatting>
  <conditionalFormatting sqref="C230:C231">
    <cfRule type="duplicateValues" dxfId="52" priority="120"/>
  </conditionalFormatting>
  <conditionalFormatting sqref="C236:C237">
    <cfRule type="duplicateValues" dxfId="51" priority="117"/>
  </conditionalFormatting>
  <conditionalFormatting sqref="C242:C243">
    <cfRule type="duplicateValues" dxfId="50" priority="114"/>
  </conditionalFormatting>
  <conditionalFormatting sqref="C248:C249">
    <cfRule type="duplicateValues" dxfId="49" priority="111"/>
  </conditionalFormatting>
  <conditionalFormatting sqref="C254:C255">
    <cfRule type="duplicateValues" dxfId="48" priority="108"/>
  </conditionalFormatting>
  <conditionalFormatting sqref="C260:C261">
    <cfRule type="duplicateValues" dxfId="47" priority="95"/>
  </conditionalFormatting>
  <conditionalFormatting sqref="C263:C264">
    <cfRule type="duplicateValues" dxfId="46" priority="93"/>
  </conditionalFormatting>
  <conditionalFormatting sqref="C266:C267">
    <cfRule type="duplicateValues" dxfId="45" priority="91"/>
  </conditionalFormatting>
  <conditionalFormatting sqref="C269:C270">
    <cfRule type="duplicateValues" dxfId="44" priority="88"/>
  </conditionalFormatting>
  <conditionalFormatting sqref="C272:C273">
    <cfRule type="duplicateValues" dxfId="43" priority="87"/>
  </conditionalFormatting>
  <conditionalFormatting sqref="C275:C276">
    <cfRule type="duplicateValues" dxfId="42" priority="83"/>
  </conditionalFormatting>
  <conditionalFormatting sqref="C278:C279">
    <cfRule type="duplicateValues" dxfId="41" priority="82"/>
  </conditionalFormatting>
  <conditionalFormatting sqref="C281:C282">
    <cfRule type="duplicateValues" dxfId="40" priority="81"/>
  </conditionalFormatting>
  <conditionalFormatting sqref="C284:C285">
    <cfRule type="duplicateValues" dxfId="39" priority="76"/>
  </conditionalFormatting>
  <conditionalFormatting sqref="C290:C291">
    <cfRule type="duplicateValues" dxfId="38" priority="75"/>
  </conditionalFormatting>
  <conditionalFormatting sqref="C296:C297">
    <cfRule type="duplicateValues" dxfId="37" priority="72"/>
  </conditionalFormatting>
  <conditionalFormatting sqref="C302:C303">
    <cfRule type="duplicateValues" dxfId="36" priority="69"/>
  </conditionalFormatting>
  <conditionalFormatting sqref="C308:C309">
    <cfRule type="duplicateValues" dxfId="35" priority="65"/>
  </conditionalFormatting>
  <conditionalFormatting sqref="C314:C315">
    <cfRule type="duplicateValues" dxfId="34" priority="63"/>
  </conditionalFormatting>
  <conditionalFormatting sqref="C320:C321">
    <cfRule type="duplicateValues" dxfId="33" priority="61"/>
  </conditionalFormatting>
  <conditionalFormatting sqref="C326:C327">
    <cfRule type="duplicateValues" dxfId="32" priority="57"/>
  </conditionalFormatting>
  <conditionalFormatting sqref="C329">
    <cfRule type="duplicateValues" dxfId="31" priority="54"/>
  </conditionalFormatting>
  <conditionalFormatting sqref="C332:C333">
    <cfRule type="duplicateValues" dxfId="30" priority="52"/>
  </conditionalFormatting>
  <conditionalFormatting sqref="C341:C342">
    <cfRule type="duplicateValues" dxfId="29" priority="48"/>
  </conditionalFormatting>
  <conditionalFormatting sqref="C347:C348">
    <cfRule type="duplicateValues" dxfId="28" priority="45"/>
  </conditionalFormatting>
  <conditionalFormatting sqref="C359:C360">
    <cfRule type="duplicateValues" dxfId="27" priority="39"/>
  </conditionalFormatting>
  <conditionalFormatting sqref="C362:C363">
    <cfRule type="duplicateValues" dxfId="26" priority="38"/>
  </conditionalFormatting>
  <conditionalFormatting sqref="C368:C369">
    <cfRule type="duplicateValues" dxfId="25" priority="33"/>
  </conditionalFormatting>
  <conditionalFormatting sqref="C371:C372">
    <cfRule type="duplicateValues" dxfId="24" priority="34"/>
  </conditionalFormatting>
  <conditionalFormatting sqref="C375:C376">
    <cfRule type="duplicateValues" dxfId="23" priority="32"/>
  </conditionalFormatting>
  <conditionalFormatting sqref="C378:C379">
    <cfRule type="duplicateValues" dxfId="22" priority="31"/>
  </conditionalFormatting>
  <conditionalFormatting sqref="C381:C382">
    <cfRule type="duplicateValues" dxfId="21" priority="27"/>
  </conditionalFormatting>
  <conditionalFormatting sqref="C387:C388">
    <cfRule type="duplicateValues" dxfId="20" priority="22"/>
  </conditionalFormatting>
  <conditionalFormatting sqref="C390:C391">
    <cfRule type="duplicateValues" dxfId="19" priority="23"/>
  </conditionalFormatting>
  <conditionalFormatting sqref="C393:C394">
    <cfRule type="duplicateValues" dxfId="18" priority="20"/>
  </conditionalFormatting>
  <conditionalFormatting sqref="C399:C400">
    <cfRule type="duplicateValues" dxfId="17" priority="17"/>
  </conditionalFormatting>
  <conditionalFormatting sqref="C402:C403">
    <cfRule type="duplicateValues" dxfId="16" priority="16"/>
  </conditionalFormatting>
  <conditionalFormatting sqref="C409:C410">
    <cfRule type="duplicateValues" dxfId="15" priority="12"/>
  </conditionalFormatting>
  <conditionalFormatting sqref="C412:C413">
    <cfRule type="duplicateValues" dxfId="14" priority="11"/>
  </conditionalFormatting>
  <conditionalFormatting sqref="C418:C419">
    <cfRule type="duplicateValues" dxfId="13" priority="7"/>
  </conditionalFormatting>
  <conditionalFormatting sqref="C421:C422">
    <cfRule type="duplicateValues" dxfId="12" priority="6"/>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4DCB0-3161-42D7-BC7E-4C3511687B63}">
  <sheetPr codeName="Sheet2"/>
  <dimension ref="A1:HI923"/>
  <sheetViews>
    <sheetView zoomScaleNormal="100" workbookViewId="0">
      <pane xSplit="1" ySplit="2" topLeftCell="B3" activePane="bottomRight" state="frozen"/>
      <selection pane="topRight" activeCell="C1" sqref="C1"/>
      <selection pane="bottomLeft" activeCell="A3" sqref="A3"/>
      <selection pane="bottomRight" sqref="A1:J1"/>
    </sheetView>
  </sheetViews>
  <sheetFormatPr defaultRowHeight="15" x14ac:dyDescent="0.25"/>
  <cols>
    <col min="1" max="1" width="14.28515625" customWidth="1"/>
    <col min="2" max="2" width="9.85546875" customWidth="1"/>
    <col min="3" max="3" width="11.28515625" bestFit="1" customWidth="1"/>
    <col min="4" max="4" width="78" customWidth="1"/>
    <col min="5" max="5" width="28.7109375" customWidth="1"/>
    <col min="6" max="7" width="19" customWidth="1"/>
    <col min="8" max="8" width="13.28515625" customWidth="1"/>
    <col min="9" max="9" width="18.28515625" customWidth="1"/>
    <col min="10" max="10" width="85.28515625" customWidth="1"/>
  </cols>
  <sheetData>
    <row r="1" spans="1:10" ht="59.1" customHeight="1" x14ac:dyDescent="0.25">
      <c r="A1" s="193" t="s">
        <v>1575</v>
      </c>
      <c r="B1" s="194"/>
      <c r="C1" s="194"/>
      <c r="D1" s="194"/>
      <c r="E1" s="194"/>
      <c r="F1" s="194"/>
      <c r="G1" s="194"/>
      <c r="H1" s="194"/>
      <c r="I1" s="194"/>
      <c r="J1" s="195"/>
    </row>
    <row r="2" spans="1:10" ht="30" customHeight="1" x14ac:dyDescent="0.25">
      <c r="A2" s="4" t="s">
        <v>0</v>
      </c>
      <c r="B2" s="4" t="s">
        <v>1</v>
      </c>
      <c r="C2" s="4" t="s">
        <v>2</v>
      </c>
      <c r="D2" s="5" t="s">
        <v>3</v>
      </c>
      <c r="E2" s="5" t="s">
        <v>4</v>
      </c>
      <c r="F2" s="5" t="s">
        <v>1574</v>
      </c>
      <c r="G2" s="5" t="s">
        <v>418</v>
      </c>
      <c r="H2" s="5" t="s">
        <v>419</v>
      </c>
      <c r="I2" s="5" t="s">
        <v>6</v>
      </c>
      <c r="J2" s="5" t="s">
        <v>7</v>
      </c>
    </row>
    <row r="3" spans="1:10" ht="30" x14ac:dyDescent="0.25">
      <c r="A3" s="1" t="s">
        <v>421</v>
      </c>
      <c r="B3" s="1">
        <v>90791</v>
      </c>
      <c r="C3" s="6" t="s">
        <v>420</v>
      </c>
      <c r="D3" s="6" t="s">
        <v>28</v>
      </c>
      <c r="E3" s="6" t="s">
        <v>422</v>
      </c>
      <c r="F3" s="6" t="s">
        <v>12</v>
      </c>
      <c r="G3" s="117">
        <v>140</v>
      </c>
      <c r="H3" s="7">
        <v>194</v>
      </c>
      <c r="I3" s="6" t="s">
        <v>13</v>
      </c>
      <c r="J3" s="6" t="s">
        <v>32</v>
      </c>
    </row>
    <row r="4" spans="1:10" ht="30" x14ac:dyDescent="0.25">
      <c r="A4" s="1" t="s">
        <v>421</v>
      </c>
      <c r="B4" s="1">
        <v>90791</v>
      </c>
      <c r="C4" s="6" t="s">
        <v>423</v>
      </c>
      <c r="D4" s="6" t="s">
        <v>28</v>
      </c>
      <c r="E4" s="6" t="s">
        <v>422</v>
      </c>
      <c r="F4" s="6" t="s">
        <v>12</v>
      </c>
      <c r="G4" s="117">
        <v>140</v>
      </c>
      <c r="H4" s="7">
        <v>194</v>
      </c>
      <c r="I4" s="6" t="s">
        <v>13</v>
      </c>
      <c r="J4" s="6" t="s">
        <v>32</v>
      </c>
    </row>
    <row r="5" spans="1:10" ht="45" x14ac:dyDescent="0.25">
      <c r="A5" s="1" t="s">
        <v>421</v>
      </c>
      <c r="B5" s="1">
        <v>90832</v>
      </c>
      <c r="C5" s="6" t="s">
        <v>420</v>
      </c>
      <c r="D5" s="6" t="s">
        <v>40</v>
      </c>
      <c r="E5" s="6" t="s">
        <v>422</v>
      </c>
      <c r="F5" s="6" t="s">
        <v>424</v>
      </c>
      <c r="G5" s="117">
        <v>66</v>
      </c>
      <c r="H5" s="7">
        <v>91</v>
      </c>
      <c r="I5" s="6" t="s">
        <v>13</v>
      </c>
      <c r="J5" s="6" t="s">
        <v>43</v>
      </c>
    </row>
    <row r="6" spans="1:10" ht="45" x14ac:dyDescent="0.25">
      <c r="A6" s="1" t="s">
        <v>421</v>
      </c>
      <c r="B6" s="1">
        <v>90832</v>
      </c>
      <c r="C6" s="6" t="s">
        <v>423</v>
      </c>
      <c r="D6" s="6" t="s">
        <v>40</v>
      </c>
      <c r="E6" s="6" t="s">
        <v>422</v>
      </c>
      <c r="F6" s="6" t="s">
        <v>424</v>
      </c>
      <c r="G6" s="117">
        <v>66</v>
      </c>
      <c r="H6" s="7">
        <v>91</v>
      </c>
      <c r="I6" s="6" t="s">
        <v>13</v>
      </c>
      <c r="J6" s="6" t="s">
        <v>43</v>
      </c>
    </row>
    <row r="7" spans="1:10" ht="45" x14ac:dyDescent="0.25">
      <c r="A7" s="1" t="s">
        <v>421</v>
      </c>
      <c r="B7" s="1">
        <v>90834</v>
      </c>
      <c r="C7" s="6" t="s">
        <v>420</v>
      </c>
      <c r="D7" s="6" t="s">
        <v>48</v>
      </c>
      <c r="E7" s="6" t="s">
        <v>422</v>
      </c>
      <c r="F7" s="6" t="s">
        <v>425</v>
      </c>
      <c r="G7" s="117">
        <v>99</v>
      </c>
      <c r="H7" s="7">
        <v>137</v>
      </c>
      <c r="I7" s="6" t="s">
        <v>13</v>
      </c>
      <c r="J7" s="6" t="s">
        <v>43</v>
      </c>
    </row>
    <row r="8" spans="1:10" ht="45" x14ac:dyDescent="0.25">
      <c r="A8" s="1" t="s">
        <v>421</v>
      </c>
      <c r="B8" s="1">
        <v>90834</v>
      </c>
      <c r="C8" s="6" t="s">
        <v>423</v>
      </c>
      <c r="D8" s="6" t="s">
        <v>48</v>
      </c>
      <c r="E8" s="6" t="s">
        <v>422</v>
      </c>
      <c r="F8" s="6" t="s">
        <v>425</v>
      </c>
      <c r="G8" s="117">
        <v>99</v>
      </c>
      <c r="H8" s="7">
        <v>137</v>
      </c>
      <c r="I8" s="6" t="s">
        <v>13</v>
      </c>
      <c r="J8" s="6" t="s">
        <v>43</v>
      </c>
    </row>
    <row r="9" spans="1:10" ht="54" customHeight="1" x14ac:dyDescent="0.25">
      <c r="A9" s="1" t="s">
        <v>421</v>
      </c>
      <c r="B9" s="1">
        <v>90837</v>
      </c>
      <c r="C9" s="6" t="s">
        <v>420</v>
      </c>
      <c r="D9" s="6" t="s">
        <v>53</v>
      </c>
      <c r="E9" s="6" t="s">
        <v>422</v>
      </c>
      <c r="F9" s="6" t="s">
        <v>54</v>
      </c>
      <c r="G9" s="117">
        <v>130</v>
      </c>
      <c r="H9" s="7">
        <v>180</v>
      </c>
      <c r="I9" s="6" t="s">
        <v>13</v>
      </c>
      <c r="J9" s="6" t="s">
        <v>43</v>
      </c>
    </row>
    <row r="10" spans="1:10" ht="45" x14ac:dyDescent="0.25">
      <c r="A10" s="1" t="s">
        <v>421</v>
      </c>
      <c r="B10" s="1">
        <v>90837</v>
      </c>
      <c r="C10" s="6" t="s">
        <v>423</v>
      </c>
      <c r="D10" s="6" t="s">
        <v>53</v>
      </c>
      <c r="E10" s="6" t="s">
        <v>422</v>
      </c>
      <c r="F10" s="6" t="s">
        <v>54</v>
      </c>
      <c r="G10" s="117">
        <v>130</v>
      </c>
      <c r="H10" s="7">
        <v>180</v>
      </c>
      <c r="I10" s="6" t="s">
        <v>13</v>
      </c>
      <c r="J10" s="6" t="s">
        <v>43</v>
      </c>
    </row>
    <row r="11" spans="1:10" ht="30" x14ac:dyDescent="0.25">
      <c r="A11" s="1" t="s">
        <v>421</v>
      </c>
      <c r="B11" s="1">
        <v>90846</v>
      </c>
      <c r="C11" s="6" t="s">
        <v>420</v>
      </c>
      <c r="D11" s="6" t="s">
        <v>61</v>
      </c>
      <c r="E11" s="6" t="s">
        <v>422</v>
      </c>
      <c r="F11" s="6" t="s">
        <v>30</v>
      </c>
      <c r="G11" s="117">
        <v>130</v>
      </c>
      <c r="H11" s="7">
        <v>180</v>
      </c>
      <c r="I11" s="6" t="s">
        <v>13</v>
      </c>
      <c r="J11" s="6"/>
    </row>
    <row r="12" spans="1:10" ht="30" x14ac:dyDescent="0.25">
      <c r="A12" s="1" t="s">
        <v>421</v>
      </c>
      <c r="B12" s="1">
        <v>90846</v>
      </c>
      <c r="C12" s="6" t="s">
        <v>423</v>
      </c>
      <c r="D12" s="6" t="s">
        <v>61</v>
      </c>
      <c r="E12" s="6" t="s">
        <v>422</v>
      </c>
      <c r="F12" s="6" t="s">
        <v>30</v>
      </c>
      <c r="G12" s="117">
        <v>130</v>
      </c>
      <c r="H12" s="7">
        <v>180</v>
      </c>
      <c r="I12" s="6" t="s">
        <v>13</v>
      </c>
      <c r="J12" s="6"/>
    </row>
    <row r="13" spans="1:10" ht="30" x14ac:dyDescent="0.25">
      <c r="A13" s="1" t="s">
        <v>421</v>
      </c>
      <c r="B13" s="1">
        <v>90847</v>
      </c>
      <c r="C13" s="6" t="s">
        <v>420</v>
      </c>
      <c r="D13" s="6" t="s">
        <v>65</v>
      </c>
      <c r="E13" s="6" t="s">
        <v>422</v>
      </c>
      <c r="F13" s="6" t="s">
        <v>30</v>
      </c>
      <c r="G13" s="117">
        <v>130</v>
      </c>
      <c r="H13" s="7">
        <v>180</v>
      </c>
      <c r="I13" s="6" t="s">
        <v>13</v>
      </c>
      <c r="J13" s="6" t="s">
        <v>43</v>
      </c>
    </row>
    <row r="14" spans="1:10" ht="30" x14ac:dyDescent="0.25">
      <c r="A14" s="1" t="s">
        <v>421</v>
      </c>
      <c r="B14" s="1">
        <v>90847</v>
      </c>
      <c r="C14" s="6" t="s">
        <v>423</v>
      </c>
      <c r="D14" s="6" t="s">
        <v>65</v>
      </c>
      <c r="E14" s="6" t="s">
        <v>422</v>
      </c>
      <c r="F14" s="6" t="s">
        <v>30</v>
      </c>
      <c r="G14" s="117">
        <v>130</v>
      </c>
      <c r="H14" s="7">
        <v>180</v>
      </c>
      <c r="I14" s="6" t="s">
        <v>13</v>
      </c>
      <c r="J14" s="6" t="s">
        <v>43</v>
      </c>
    </row>
    <row r="15" spans="1:10" ht="54" customHeight="1" x14ac:dyDescent="0.25">
      <c r="A15" s="1" t="s">
        <v>421</v>
      </c>
      <c r="B15" s="1">
        <v>90853</v>
      </c>
      <c r="C15" s="6" t="s">
        <v>420</v>
      </c>
      <c r="D15" s="6" t="s">
        <v>72</v>
      </c>
      <c r="E15" s="6" t="s">
        <v>422</v>
      </c>
      <c r="F15" s="6" t="s">
        <v>30</v>
      </c>
      <c r="G15" s="117">
        <v>40</v>
      </c>
      <c r="H15" s="7">
        <v>56</v>
      </c>
      <c r="I15" s="6" t="s">
        <v>13</v>
      </c>
      <c r="J15" s="6" t="s">
        <v>426</v>
      </c>
    </row>
    <row r="16" spans="1:10" ht="30" x14ac:dyDescent="0.25">
      <c r="A16" s="1" t="s">
        <v>421</v>
      </c>
      <c r="B16" s="1">
        <v>90853</v>
      </c>
      <c r="C16" s="6" t="s">
        <v>423</v>
      </c>
      <c r="D16" s="6" t="s">
        <v>72</v>
      </c>
      <c r="E16" s="6" t="s">
        <v>422</v>
      </c>
      <c r="F16" s="6" t="s">
        <v>30</v>
      </c>
      <c r="G16" s="117">
        <v>40</v>
      </c>
      <c r="H16" s="7">
        <v>56</v>
      </c>
      <c r="I16" s="6" t="s">
        <v>13</v>
      </c>
      <c r="J16" s="6" t="s">
        <v>426</v>
      </c>
    </row>
    <row r="17" spans="1:217" ht="45" x14ac:dyDescent="0.25">
      <c r="A17" s="1" t="s">
        <v>421</v>
      </c>
      <c r="B17" s="1">
        <v>99358</v>
      </c>
      <c r="C17" s="6" t="s">
        <v>420</v>
      </c>
      <c r="D17" s="6" t="s">
        <v>190</v>
      </c>
      <c r="E17" s="6" t="s">
        <v>427</v>
      </c>
      <c r="F17" s="6" t="s">
        <v>192</v>
      </c>
      <c r="G17" s="12">
        <v>93</v>
      </c>
      <c r="H17" s="11">
        <v>127</v>
      </c>
      <c r="I17" s="6" t="s">
        <v>193</v>
      </c>
      <c r="J17" s="6"/>
    </row>
    <row r="18" spans="1:217" ht="45" x14ac:dyDescent="0.25">
      <c r="A18" s="1" t="s">
        <v>421</v>
      </c>
      <c r="B18" s="1">
        <v>99358</v>
      </c>
      <c r="C18" s="6" t="s">
        <v>423</v>
      </c>
      <c r="D18" s="6" t="s">
        <v>190</v>
      </c>
      <c r="E18" s="6" t="s">
        <v>427</v>
      </c>
      <c r="F18" s="6" t="s">
        <v>192</v>
      </c>
      <c r="G18" s="12">
        <v>93</v>
      </c>
      <c r="H18" s="11">
        <v>127</v>
      </c>
      <c r="I18" s="6" t="s">
        <v>193</v>
      </c>
      <c r="J18" s="6"/>
    </row>
    <row r="19" spans="1:217" ht="45" x14ac:dyDescent="0.25">
      <c r="A19" s="1" t="s">
        <v>421</v>
      </c>
      <c r="B19" s="1">
        <v>99359</v>
      </c>
      <c r="C19" s="6" t="s">
        <v>420</v>
      </c>
      <c r="D19" s="6" t="s">
        <v>194</v>
      </c>
      <c r="E19" s="6" t="s">
        <v>427</v>
      </c>
      <c r="F19" s="6" t="s">
        <v>195</v>
      </c>
      <c r="G19" s="12">
        <v>69</v>
      </c>
      <c r="H19" s="11">
        <v>95</v>
      </c>
      <c r="I19" s="6" t="s">
        <v>193</v>
      </c>
      <c r="J19" s="6"/>
    </row>
    <row r="20" spans="1:217" ht="45" x14ac:dyDescent="0.25">
      <c r="A20" s="1" t="s">
        <v>421</v>
      </c>
      <c r="B20" s="1">
        <v>99359</v>
      </c>
      <c r="C20" s="6" t="s">
        <v>423</v>
      </c>
      <c r="D20" s="6" t="s">
        <v>194</v>
      </c>
      <c r="E20" s="6" t="s">
        <v>427</v>
      </c>
      <c r="F20" s="6" t="s">
        <v>195</v>
      </c>
      <c r="G20" s="12">
        <v>69</v>
      </c>
      <c r="H20" s="11">
        <v>95</v>
      </c>
      <c r="I20" s="6" t="s">
        <v>193</v>
      </c>
      <c r="J20" s="6"/>
    </row>
    <row r="21" spans="1:217" s="91" customFormat="1" ht="54" customHeight="1" x14ac:dyDescent="0.25">
      <c r="A21" s="16" t="s">
        <v>430</v>
      </c>
      <c r="B21" s="15" t="s">
        <v>428</v>
      </c>
      <c r="C21" s="15" t="s">
        <v>431</v>
      </c>
      <c r="D21" s="15" t="s">
        <v>432</v>
      </c>
      <c r="E21" s="15" t="s">
        <v>433</v>
      </c>
      <c r="F21" s="15" t="s">
        <v>257</v>
      </c>
      <c r="G21" s="77" t="s">
        <v>26</v>
      </c>
      <c r="H21" s="17">
        <v>383</v>
      </c>
      <c r="I21" s="18" t="s">
        <v>31</v>
      </c>
      <c r="J21" s="18" t="s">
        <v>434</v>
      </c>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row>
    <row r="22" spans="1:217" s="91" customFormat="1" ht="45" x14ac:dyDescent="0.25">
      <c r="A22" s="60" t="s">
        <v>24</v>
      </c>
      <c r="B22" s="70" t="s">
        <v>428</v>
      </c>
      <c r="C22" s="70" t="s">
        <v>435</v>
      </c>
      <c r="D22" s="70" t="s">
        <v>432</v>
      </c>
      <c r="E22" s="70" t="s">
        <v>433</v>
      </c>
      <c r="F22" s="70" t="s">
        <v>257</v>
      </c>
      <c r="G22" s="76" t="s">
        <v>26</v>
      </c>
      <c r="H22" s="65">
        <v>406</v>
      </c>
      <c r="I22" s="62" t="s">
        <v>31</v>
      </c>
      <c r="J22" s="62" t="s">
        <v>434</v>
      </c>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row>
    <row r="23" spans="1:217" s="19" customFormat="1" ht="45" x14ac:dyDescent="0.25">
      <c r="A23" s="60" t="s">
        <v>24</v>
      </c>
      <c r="B23" s="70" t="s">
        <v>428</v>
      </c>
      <c r="C23" s="70" t="s">
        <v>436</v>
      </c>
      <c r="D23" s="70" t="s">
        <v>432</v>
      </c>
      <c r="E23" s="70" t="s">
        <v>433</v>
      </c>
      <c r="F23" s="70" t="s">
        <v>257</v>
      </c>
      <c r="G23" s="76" t="s">
        <v>26</v>
      </c>
      <c r="H23" s="65">
        <v>421</v>
      </c>
      <c r="I23" s="62" t="s">
        <v>31</v>
      </c>
      <c r="J23" s="62" t="s">
        <v>434</v>
      </c>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row>
    <row r="24" spans="1:217" s="91" customFormat="1" ht="54" customHeight="1" x14ac:dyDescent="0.25">
      <c r="A24" s="16" t="s">
        <v>430</v>
      </c>
      <c r="B24" s="16" t="s">
        <v>428</v>
      </c>
      <c r="C24" s="18" t="s">
        <v>437</v>
      </c>
      <c r="D24" s="18" t="s">
        <v>438</v>
      </c>
      <c r="E24" s="20" t="s">
        <v>433</v>
      </c>
      <c r="F24" s="18" t="s">
        <v>257</v>
      </c>
      <c r="G24" s="77" t="s">
        <v>26</v>
      </c>
      <c r="H24" s="17">
        <v>412</v>
      </c>
      <c r="I24" s="18" t="s">
        <v>31</v>
      </c>
      <c r="J24" s="18" t="s">
        <v>434</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row>
    <row r="25" spans="1:217" s="91" customFormat="1" ht="45" x14ac:dyDescent="0.25">
      <c r="A25" s="60" t="s">
        <v>24</v>
      </c>
      <c r="B25" s="60" t="s">
        <v>428</v>
      </c>
      <c r="C25" s="62" t="s">
        <v>439</v>
      </c>
      <c r="D25" s="62" t="s">
        <v>438</v>
      </c>
      <c r="E25" s="69" t="s">
        <v>433</v>
      </c>
      <c r="F25" s="62" t="s">
        <v>257</v>
      </c>
      <c r="G25" s="74" t="s">
        <v>26</v>
      </c>
      <c r="H25" s="65">
        <v>435</v>
      </c>
      <c r="I25" s="62" t="s">
        <v>31</v>
      </c>
      <c r="J25" s="62" t="s">
        <v>434</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row>
    <row r="26" spans="1:217" s="19" customFormat="1" ht="45" x14ac:dyDescent="0.25">
      <c r="A26" s="60" t="s">
        <v>24</v>
      </c>
      <c r="B26" s="60" t="s">
        <v>428</v>
      </c>
      <c r="C26" s="62" t="s">
        <v>440</v>
      </c>
      <c r="D26" s="62" t="s">
        <v>438</v>
      </c>
      <c r="E26" s="69" t="s">
        <v>433</v>
      </c>
      <c r="F26" s="62" t="s">
        <v>257</v>
      </c>
      <c r="G26" s="74" t="s">
        <v>26</v>
      </c>
      <c r="H26" s="65">
        <v>450</v>
      </c>
      <c r="I26" s="62" t="s">
        <v>31</v>
      </c>
      <c r="J26" s="62" t="s">
        <v>434</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row>
    <row r="27" spans="1:217" ht="45" x14ac:dyDescent="0.25">
      <c r="A27" s="16" t="s">
        <v>430</v>
      </c>
      <c r="B27" s="16" t="s">
        <v>428</v>
      </c>
      <c r="C27" s="18" t="s">
        <v>442</v>
      </c>
      <c r="D27" s="18" t="s">
        <v>443</v>
      </c>
      <c r="E27" s="20" t="s">
        <v>433</v>
      </c>
      <c r="F27" s="18" t="s">
        <v>257</v>
      </c>
      <c r="G27" s="77" t="s">
        <v>26</v>
      </c>
      <c r="H27" s="17">
        <v>500</v>
      </c>
      <c r="I27" s="18" t="s">
        <v>31</v>
      </c>
      <c r="J27" s="18" t="s">
        <v>434</v>
      </c>
    </row>
    <row r="28" spans="1:217" s="19" customFormat="1" ht="45" x14ac:dyDescent="0.25">
      <c r="A28" s="60" t="s">
        <v>24</v>
      </c>
      <c r="B28" s="60" t="s">
        <v>428</v>
      </c>
      <c r="C28" s="62" t="s">
        <v>444</v>
      </c>
      <c r="D28" s="62" t="s">
        <v>443</v>
      </c>
      <c r="E28" s="69" t="s">
        <v>433</v>
      </c>
      <c r="F28" s="62" t="s">
        <v>257</v>
      </c>
      <c r="G28" s="74" t="s">
        <v>26</v>
      </c>
      <c r="H28" s="65">
        <v>529</v>
      </c>
      <c r="I28" s="62" t="s">
        <v>31</v>
      </c>
      <c r="J28" s="62" t="s">
        <v>434</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row>
    <row r="29" spans="1:217" s="64" customFormat="1" ht="45" x14ac:dyDescent="0.25">
      <c r="A29" s="60" t="s">
        <v>24</v>
      </c>
      <c r="B29" s="60" t="s">
        <v>428</v>
      </c>
      <c r="C29" s="62" t="s">
        <v>445</v>
      </c>
      <c r="D29" s="62" t="s">
        <v>443</v>
      </c>
      <c r="E29" s="69" t="s">
        <v>433</v>
      </c>
      <c r="F29" s="62" t="s">
        <v>257</v>
      </c>
      <c r="G29" s="74" t="s">
        <v>26</v>
      </c>
      <c r="H29" s="65">
        <v>550</v>
      </c>
      <c r="I29" s="62" t="s">
        <v>31</v>
      </c>
      <c r="J29" s="62" t="s">
        <v>434</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row>
    <row r="30" spans="1:217" s="64" customFormat="1" ht="45" x14ac:dyDescent="0.25">
      <c r="A30" s="16" t="s">
        <v>430</v>
      </c>
      <c r="B30" s="15" t="s">
        <v>255</v>
      </c>
      <c r="C30" s="15" t="s">
        <v>431</v>
      </c>
      <c r="D30" s="15" t="s">
        <v>432</v>
      </c>
      <c r="E30" s="15" t="s">
        <v>433</v>
      </c>
      <c r="F30" s="15" t="s">
        <v>257</v>
      </c>
      <c r="G30" s="77" t="s">
        <v>26</v>
      </c>
      <c r="H30" s="17">
        <v>383</v>
      </c>
      <c r="I30" s="18" t="s">
        <v>31</v>
      </c>
      <c r="J30" s="18" t="s">
        <v>434</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row>
    <row r="31" spans="1:217" ht="45" x14ac:dyDescent="0.25">
      <c r="A31" s="60" t="s">
        <v>24</v>
      </c>
      <c r="B31" s="70" t="s">
        <v>255</v>
      </c>
      <c r="C31" s="70" t="s">
        <v>435</v>
      </c>
      <c r="D31" s="70" t="s">
        <v>432</v>
      </c>
      <c r="E31" s="70" t="s">
        <v>433</v>
      </c>
      <c r="F31" s="70" t="s">
        <v>257</v>
      </c>
      <c r="G31" s="76" t="s">
        <v>26</v>
      </c>
      <c r="H31" s="65">
        <v>406</v>
      </c>
      <c r="I31" s="62" t="s">
        <v>31</v>
      </c>
      <c r="J31" s="62" t="s">
        <v>434</v>
      </c>
    </row>
    <row r="32" spans="1:217" s="19" customFormat="1" ht="45" x14ac:dyDescent="0.25">
      <c r="A32" s="60" t="s">
        <v>24</v>
      </c>
      <c r="B32" s="70" t="s">
        <v>255</v>
      </c>
      <c r="C32" s="70" t="s">
        <v>436</v>
      </c>
      <c r="D32" s="70" t="s">
        <v>432</v>
      </c>
      <c r="E32" s="70" t="s">
        <v>433</v>
      </c>
      <c r="F32" s="70" t="s">
        <v>257</v>
      </c>
      <c r="G32" s="76" t="s">
        <v>26</v>
      </c>
      <c r="H32" s="65">
        <v>421</v>
      </c>
      <c r="I32" s="62" t="s">
        <v>31</v>
      </c>
      <c r="J32" s="62" t="s">
        <v>434</v>
      </c>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row>
    <row r="33" spans="1:217" s="64" customFormat="1" ht="45" x14ac:dyDescent="0.25">
      <c r="A33" s="16" t="s">
        <v>430</v>
      </c>
      <c r="B33" s="16" t="s">
        <v>255</v>
      </c>
      <c r="C33" s="18" t="s">
        <v>437</v>
      </c>
      <c r="D33" s="18" t="s">
        <v>438</v>
      </c>
      <c r="E33" s="20" t="s">
        <v>433</v>
      </c>
      <c r="F33" s="18" t="s">
        <v>257</v>
      </c>
      <c r="G33" s="77" t="s">
        <v>26</v>
      </c>
      <c r="H33" s="17">
        <v>412</v>
      </c>
      <c r="I33" s="18" t="s">
        <v>31</v>
      </c>
      <c r="J33" s="18" t="s">
        <v>434</v>
      </c>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row>
    <row r="34" spans="1:217" s="64" customFormat="1" ht="45" x14ac:dyDescent="0.25">
      <c r="A34" s="60" t="s">
        <v>24</v>
      </c>
      <c r="B34" s="60" t="s">
        <v>255</v>
      </c>
      <c r="C34" s="62" t="s">
        <v>439</v>
      </c>
      <c r="D34" s="62" t="s">
        <v>438</v>
      </c>
      <c r="E34" s="69" t="s">
        <v>433</v>
      </c>
      <c r="F34" s="62" t="s">
        <v>257</v>
      </c>
      <c r="G34" s="74" t="s">
        <v>26</v>
      </c>
      <c r="H34" s="65">
        <v>435</v>
      </c>
      <c r="I34" s="62" t="s">
        <v>31</v>
      </c>
      <c r="J34" s="62" t="s">
        <v>434</v>
      </c>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row>
    <row r="35" spans="1:217" s="19" customFormat="1" ht="45" x14ac:dyDescent="0.25">
      <c r="A35" s="60" t="s">
        <v>24</v>
      </c>
      <c r="B35" s="60" t="s">
        <v>255</v>
      </c>
      <c r="C35" s="62" t="s">
        <v>440</v>
      </c>
      <c r="D35" s="62" t="s">
        <v>438</v>
      </c>
      <c r="E35" s="112" t="s">
        <v>433</v>
      </c>
      <c r="F35" s="62" t="s">
        <v>257</v>
      </c>
      <c r="G35" s="74" t="s">
        <v>26</v>
      </c>
      <c r="H35" s="65">
        <v>450</v>
      </c>
      <c r="I35" s="62" t="s">
        <v>31</v>
      </c>
      <c r="J35" s="108" t="s">
        <v>434</v>
      </c>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row>
    <row r="36" spans="1:217" s="91" customFormat="1" ht="54" customHeight="1" x14ac:dyDescent="0.25">
      <c r="A36" s="16" t="s">
        <v>430</v>
      </c>
      <c r="B36" s="16" t="s">
        <v>255</v>
      </c>
      <c r="C36" s="18" t="s">
        <v>442</v>
      </c>
      <c r="D36" s="18" t="s">
        <v>443</v>
      </c>
      <c r="E36" s="20" t="s">
        <v>433</v>
      </c>
      <c r="F36" s="18" t="s">
        <v>257</v>
      </c>
      <c r="G36" s="77" t="s">
        <v>26</v>
      </c>
      <c r="H36" s="17">
        <v>500</v>
      </c>
      <c r="I36" s="18" t="s">
        <v>31</v>
      </c>
      <c r="J36" s="18" t="s">
        <v>434</v>
      </c>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row>
    <row r="37" spans="1:217" s="91" customFormat="1" ht="45" x14ac:dyDescent="0.25">
      <c r="A37" s="60" t="s">
        <v>24</v>
      </c>
      <c r="B37" s="60" t="s">
        <v>255</v>
      </c>
      <c r="C37" s="62" t="s">
        <v>444</v>
      </c>
      <c r="D37" s="62" t="s">
        <v>443</v>
      </c>
      <c r="E37" s="69" t="s">
        <v>433</v>
      </c>
      <c r="F37" s="62" t="s">
        <v>257</v>
      </c>
      <c r="G37" s="74" t="s">
        <v>26</v>
      </c>
      <c r="H37" s="65">
        <v>529</v>
      </c>
      <c r="I37" s="62" t="s">
        <v>31</v>
      </c>
      <c r="J37" s="62" t="s">
        <v>434</v>
      </c>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row>
    <row r="38" spans="1:217" s="19" customFormat="1" ht="45" x14ac:dyDescent="0.25">
      <c r="A38" s="60" t="s">
        <v>24</v>
      </c>
      <c r="B38" s="75" t="s">
        <v>255</v>
      </c>
      <c r="C38" s="104" t="s">
        <v>445</v>
      </c>
      <c r="D38" s="108" t="s">
        <v>443</v>
      </c>
      <c r="E38" s="112" t="s">
        <v>433</v>
      </c>
      <c r="F38" s="108" t="s">
        <v>257</v>
      </c>
      <c r="G38" s="74" t="s">
        <v>26</v>
      </c>
      <c r="H38" s="65">
        <v>550</v>
      </c>
      <c r="I38" s="108" t="s">
        <v>31</v>
      </c>
      <c r="J38" s="108" t="s">
        <v>434</v>
      </c>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row>
    <row r="39" spans="1:217" s="19" customFormat="1" ht="45" x14ac:dyDescent="0.25">
      <c r="A39" s="16" t="s">
        <v>430</v>
      </c>
      <c r="B39" s="23" t="s">
        <v>283</v>
      </c>
      <c r="C39" s="107" t="s">
        <v>447</v>
      </c>
      <c r="D39" s="111" t="s">
        <v>288</v>
      </c>
      <c r="E39" s="111" t="s">
        <v>448</v>
      </c>
      <c r="F39" s="111" t="s">
        <v>12</v>
      </c>
      <c r="G39" s="77" t="s">
        <v>26</v>
      </c>
      <c r="H39" s="17">
        <v>35</v>
      </c>
      <c r="I39" s="22" t="s">
        <v>31</v>
      </c>
      <c r="J39" s="22" t="s">
        <v>449</v>
      </c>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row>
    <row r="40" spans="1:217" s="19" customFormat="1" ht="45" x14ac:dyDescent="0.25">
      <c r="A40" s="60" t="s">
        <v>24</v>
      </c>
      <c r="B40" s="100" t="s">
        <v>283</v>
      </c>
      <c r="C40" s="105" t="s">
        <v>450</v>
      </c>
      <c r="D40" s="109" t="s">
        <v>288</v>
      </c>
      <c r="E40" s="109" t="s">
        <v>448</v>
      </c>
      <c r="F40" s="109" t="s">
        <v>12</v>
      </c>
      <c r="G40" s="76" t="s">
        <v>26</v>
      </c>
      <c r="H40" s="63">
        <v>38</v>
      </c>
      <c r="I40" s="108" t="s">
        <v>31</v>
      </c>
      <c r="J40" s="108" t="s">
        <v>449</v>
      </c>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row>
    <row r="41" spans="1:217" s="19" customFormat="1" ht="45" x14ac:dyDescent="0.25">
      <c r="A41" s="60" t="s">
        <v>24</v>
      </c>
      <c r="B41" s="100" t="s">
        <v>283</v>
      </c>
      <c r="C41" s="105" t="s">
        <v>451</v>
      </c>
      <c r="D41" s="109" t="s">
        <v>288</v>
      </c>
      <c r="E41" s="109" t="s">
        <v>448</v>
      </c>
      <c r="F41" s="109" t="s">
        <v>12</v>
      </c>
      <c r="G41" s="76" t="s">
        <v>26</v>
      </c>
      <c r="H41" s="63">
        <v>39</v>
      </c>
      <c r="I41" s="108" t="s">
        <v>31</v>
      </c>
      <c r="J41" s="108" t="s">
        <v>449</v>
      </c>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row>
    <row r="42" spans="1:217" ht="45" x14ac:dyDescent="0.25">
      <c r="A42" s="16" t="s">
        <v>430</v>
      </c>
      <c r="B42" s="16" t="s">
        <v>283</v>
      </c>
      <c r="C42" s="15" t="s">
        <v>452</v>
      </c>
      <c r="D42" s="15" t="s">
        <v>288</v>
      </c>
      <c r="E42" s="15" t="s">
        <v>448</v>
      </c>
      <c r="F42" s="15" t="s">
        <v>12</v>
      </c>
      <c r="G42" s="77" t="s">
        <v>26</v>
      </c>
      <c r="H42" s="17">
        <v>35</v>
      </c>
      <c r="I42" s="18" t="s">
        <v>31</v>
      </c>
      <c r="J42" s="18" t="s">
        <v>449</v>
      </c>
    </row>
    <row r="43" spans="1:217" s="19" customFormat="1" ht="45" x14ac:dyDescent="0.25">
      <c r="A43" s="60" t="s">
        <v>24</v>
      </c>
      <c r="B43" s="70" t="s">
        <v>283</v>
      </c>
      <c r="C43" s="70" t="s">
        <v>453</v>
      </c>
      <c r="D43" s="70" t="s">
        <v>288</v>
      </c>
      <c r="E43" s="70" t="s">
        <v>448</v>
      </c>
      <c r="F43" s="70" t="s">
        <v>12</v>
      </c>
      <c r="G43" s="76" t="s">
        <v>26</v>
      </c>
      <c r="H43" s="63">
        <v>38</v>
      </c>
      <c r="I43" s="62" t="s">
        <v>31</v>
      </c>
      <c r="J43" s="62" t="s">
        <v>449</v>
      </c>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row>
    <row r="44" spans="1:217" s="64" customFormat="1" ht="45" x14ac:dyDescent="0.25">
      <c r="A44" s="60" t="s">
        <v>24</v>
      </c>
      <c r="B44" s="70" t="s">
        <v>283</v>
      </c>
      <c r="C44" s="70" t="s">
        <v>454</v>
      </c>
      <c r="D44" s="70" t="s">
        <v>288</v>
      </c>
      <c r="E44" s="70" t="s">
        <v>448</v>
      </c>
      <c r="F44" s="70" t="s">
        <v>12</v>
      </c>
      <c r="G44" s="76" t="s">
        <v>26</v>
      </c>
      <c r="H44" s="63">
        <v>39</v>
      </c>
      <c r="I44" s="62" t="s">
        <v>31</v>
      </c>
      <c r="J44" s="62" t="s">
        <v>449</v>
      </c>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row>
    <row r="45" spans="1:217" s="64" customFormat="1" ht="30" x14ac:dyDescent="0.25">
      <c r="A45" s="60" t="s">
        <v>24</v>
      </c>
      <c r="B45" s="60" t="s">
        <v>322</v>
      </c>
      <c r="C45" s="62" t="s">
        <v>455</v>
      </c>
      <c r="D45" s="62" t="s">
        <v>456</v>
      </c>
      <c r="E45" s="62" t="s">
        <v>457</v>
      </c>
      <c r="F45" s="62" t="s">
        <v>457</v>
      </c>
      <c r="G45" s="74" t="s">
        <v>26</v>
      </c>
      <c r="H45" s="63">
        <v>33</v>
      </c>
      <c r="I45" s="62" t="s">
        <v>457</v>
      </c>
      <c r="J45" s="62"/>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row>
    <row r="46" spans="1:217" ht="30" x14ac:dyDescent="0.25">
      <c r="A46" s="60" t="s">
        <v>24</v>
      </c>
      <c r="B46" s="60" t="s">
        <v>322</v>
      </c>
      <c r="C46" s="62" t="s">
        <v>458</v>
      </c>
      <c r="D46" s="62" t="s">
        <v>456</v>
      </c>
      <c r="E46" s="62" t="s">
        <v>457</v>
      </c>
      <c r="F46" s="62" t="s">
        <v>457</v>
      </c>
      <c r="G46" s="74" t="s">
        <v>26</v>
      </c>
      <c r="H46" s="63">
        <v>34</v>
      </c>
      <c r="I46" s="62" t="s">
        <v>457</v>
      </c>
      <c r="J46" s="62"/>
    </row>
    <row r="47" spans="1:217" s="19" customFormat="1" ht="30" x14ac:dyDescent="0.25">
      <c r="A47" s="60" t="s">
        <v>24</v>
      </c>
      <c r="B47" s="60" t="s">
        <v>322</v>
      </c>
      <c r="C47" s="62" t="s">
        <v>459</v>
      </c>
      <c r="D47" s="62" t="s">
        <v>456</v>
      </c>
      <c r="E47" s="62" t="s">
        <v>457</v>
      </c>
      <c r="F47" s="62" t="s">
        <v>457</v>
      </c>
      <c r="G47" s="74" t="s">
        <v>26</v>
      </c>
      <c r="H47" s="63">
        <v>33</v>
      </c>
      <c r="I47" s="62" t="s">
        <v>457</v>
      </c>
      <c r="J47" s="62"/>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row>
    <row r="48" spans="1:217" s="64" customFormat="1" ht="30" x14ac:dyDescent="0.25">
      <c r="A48" s="60" t="s">
        <v>24</v>
      </c>
      <c r="B48" s="60" t="s">
        <v>322</v>
      </c>
      <c r="C48" s="62" t="s">
        <v>460</v>
      </c>
      <c r="D48" s="62" t="s">
        <v>456</v>
      </c>
      <c r="E48" s="62" t="s">
        <v>457</v>
      </c>
      <c r="F48" s="62" t="s">
        <v>457</v>
      </c>
      <c r="G48" s="74" t="s">
        <v>26</v>
      </c>
      <c r="H48" s="63">
        <v>34</v>
      </c>
      <c r="I48" s="62" t="s">
        <v>457</v>
      </c>
      <c r="J48" s="62"/>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row>
    <row r="49" spans="1:217" s="64" customFormat="1" ht="30" x14ac:dyDescent="0.25">
      <c r="A49" s="60" t="s">
        <v>24</v>
      </c>
      <c r="B49" s="60" t="s">
        <v>322</v>
      </c>
      <c r="C49" s="62" t="s">
        <v>461</v>
      </c>
      <c r="D49" s="62" t="s">
        <v>462</v>
      </c>
      <c r="E49" s="62" t="s">
        <v>457</v>
      </c>
      <c r="F49" s="62" t="s">
        <v>457</v>
      </c>
      <c r="G49" s="74" t="s">
        <v>26</v>
      </c>
      <c r="H49" s="63">
        <v>33</v>
      </c>
      <c r="I49" s="62" t="s">
        <v>457</v>
      </c>
      <c r="J49" s="62"/>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row>
    <row r="50" spans="1:217" s="19" customFormat="1" ht="30" x14ac:dyDescent="0.25">
      <c r="A50" s="60" t="s">
        <v>24</v>
      </c>
      <c r="B50" s="60" t="s">
        <v>322</v>
      </c>
      <c r="C50" s="62" t="s">
        <v>463</v>
      </c>
      <c r="D50" s="108" t="s">
        <v>462</v>
      </c>
      <c r="E50" s="108" t="s">
        <v>457</v>
      </c>
      <c r="F50" s="62" t="s">
        <v>457</v>
      </c>
      <c r="G50" s="74" t="s">
        <v>26</v>
      </c>
      <c r="H50" s="63">
        <v>34</v>
      </c>
      <c r="I50" s="62" t="s">
        <v>457</v>
      </c>
      <c r="J50" s="108"/>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row>
    <row r="51" spans="1:217" ht="30" x14ac:dyDescent="0.25">
      <c r="A51" s="60" t="s">
        <v>24</v>
      </c>
      <c r="B51" s="60" t="s">
        <v>322</v>
      </c>
      <c r="C51" s="62" t="s">
        <v>464</v>
      </c>
      <c r="D51" s="62" t="s">
        <v>462</v>
      </c>
      <c r="E51" s="62" t="s">
        <v>457</v>
      </c>
      <c r="F51" s="62" t="s">
        <v>457</v>
      </c>
      <c r="G51" s="74" t="s">
        <v>26</v>
      </c>
      <c r="H51" s="63">
        <v>33</v>
      </c>
      <c r="I51" s="62" t="s">
        <v>457</v>
      </c>
      <c r="J51" s="62"/>
    </row>
    <row r="52" spans="1:217" s="64" customFormat="1" ht="30" x14ac:dyDescent="0.25">
      <c r="A52" s="60" t="s">
        <v>24</v>
      </c>
      <c r="B52" s="60" t="s">
        <v>322</v>
      </c>
      <c r="C52" s="62" t="s">
        <v>465</v>
      </c>
      <c r="D52" s="62" t="s">
        <v>462</v>
      </c>
      <c r="E52" s="62" t="s">
        <v>457</v>
      </c>
      <c r="F52" s="62" t="s">
        <v>457</v>
      </c>
      <c r="G52" s="74" t="s">
        <v>26</v>
      </c>
      <c r="H52" s="63">
        <v>34</v>
      </c>
      <c r="I52" s="62" t="s">
        <v>457</v>
      </c>
      <c r="J52" s="6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row>
    <row r="53" spans="1:217" s="64" customFormat="1" ht="45" x14ac:dyDescent="0.25">
      <c r="A53" s="60" t="s">
        <v>24</v>
      </c>
      <c r="B53" s="66" t="s">
        <v>466</v>
      </c>
      <c r="C53" s="66" t="s">
        <v>467</v>
      </c>
      <c r="D53" s="67" t="s">
        <v>468</v>
      </c>
      <c r="E53" s="70" t="s">
        <v>469</v>
      </c>
      <c r="F53" s="67" t="s">
        <v>470</v>
      </c>
      <c r="G53" s="72" t="s">
        <v>26</v>
      </c>
      <c r="H53" s="63">
        <v>9</v>
      </c>
      <c r="I53" s="67" t="s">
        <v>31</v>
      </c>
      <c r="J53" s="67" t="s">
        <v>471</v>
      </c>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row>
    <row r="54" spans="1:217" ht="45" x14ac:dyDescent="0.25">
      <c r="A54" s="60" t="s">
        <v>24</v>
      </c>
      <c r="B54" s="66" t="s">
        <v>466</v>
      </c>
      <c r="C54" s="66" t="s">
        <v>472</v>
      </c>
      <c r="D54" s="67" t="s">
        <v>468</v>
      </c>
      <c r="E54" s="70" t="s">
        <v>469</v>
      </c>
      <c r="F54" s="67" t="s">
        <v>470</v>
      </c>
      <c r="G54" s="72" t="s">
        <v>26</v>
      </c>
      <c r="H54" s="63">
        <v>9</v>
      </c>
      <c r="I54" s="67" t="s">
        <v>31</v>
      </c>
      <c r="J54" s="67" t="s">
        <v>471</v>
      </c>
    </row>
    <row r="55" spans="1:217" s="64" customFormat="1" ht="45" x14ac:dyDescent="0.25">
      <c r="A55" s="60" t="s">
        <v>24</v>
      </c>
      <c r="B55" s="66" t="s">
        <v>466</v>
      </c>
      <c r="C55" s="66" t="s">
        <v>473</v>
      </c>
      <c r="D55" s="67" t="s">
        <v>468</v>
      </c>
      <c r="E55" s="70" t="s">
        <v>469</v>
      </c>
      <c r="F55" s="67" t="s">
        <v>470</v>
      </c>
      <c r="G55" s="72" t="s">
        <v>26</v>
      </c>
      <c r="H55" s="63">
        <v>9</v>
      </c>
      <c r="I55" s="67" t="s">
        <v>31</v>
      </c>
      <c r="J55" s="67" t="s">
        <v>471</v>
      </c>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row>
    <row r="56" spans="1:217" s="64" customFormat="1" ht="45" x14ac:dyDescent="0.25">
      <c r="A56" s="60" t="s">
        <v>24</v>
      </c>
      <c r="B56" s="66" t="s">
        <v>466</v>
      </c>
      <c r="C56" s="66" t="s">
        <v>474</v>
      </c>
      <c r="D56" s="67" t="s">
        <v>468</v>
      </c>
      <c r="E56" s="70" t="s">
        <v>469</v>
      </c>
      <c r="F56" s="67" t="s">
        <v>470</v>
      </c>
      <c r="G56" s="72" t="s">
        <v>26</v>
      </c>
      <c r="H56" s="63">
        <v>9</v>
      </c>
      <c r="I56" s="67" t="s">
        <v>31</v>
      </c>
      <c r="J56" s="67" t="s">
        <v>471</v>
      </c>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row>
    <row r="57" spans="1:217" ht="45" x14ac:dyDescent="0.25">
      <c r="A57" s="60" t="s">
        <v>24</v>
      </c>
      <c r="B57" s="66" t="s">
        <v>475</v>
      </c>
      <c r="C57" s="66" t="s">
        <v>467</v>
      </c>
      <c r="D57" s="67" t="s">
        <v>476</v>
      </c>
      <c r="E57" s="69" t="s">
        <v>469</v>
      </c>
      <c r="F57" s="67" t="s">
        <v>470</v>
      </c>
      <c r="G57" s="72" t="s">
        <v>26</v>
      </c>
      <c r="H57" s="63">
        <v>11</v>
      </c>
      <c r="I57" s="67" t="s">
        <v>31</v>
      </c>
      <c r="J57" s="67" t="s">
        <v>471</v>
      </c>
    </row>
    <row r="58" spans="1:217" s="64" customFormat="1" ht="45" x14ac:dyDescent="0.25">
      <c r="A58" s="60" t="s">
        <v>24</v>
      </c>
      <c r="B58" s="66" t="s">
        <v>475</v>
      </c>
      <c r="C58" s="66" t="s">
        <v>472</v>
      </c>
      <c r="D58" s="67" t="s">
        <v>476</v>
      </c>
      <c r="E58" s="69" t="s">
        <v>469</v>
      </c>
      <c r="F58" s="67" t="s">
        <v>470</v>
      </c>
      <c r="G58" s="72" t="s">
        <v>26</v>
      </c>
      <c r="H58" s="63">
        <v>11</v>
      </c>
      <c r="I58" s="67" t="s">
        <v>31</v>
      </c>
      <c r="J58" s="67" t="s">
        <v>471</v>
      </c>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row>
    <row r="59" spans="1:217" s="64" customFormat="1" ht="45" x14ac:dyDescent="0.25">
      <c r="A59" s="60" t="s">
        <v>24</v>
      </c>
      <c r="B59" s="66" t="s">
        <v>475</v>
      </c>
      <c r="C59" s="66" t="s">
        <v>473</v>
      </c>
      <c r="D59" s="67" t="s">
        <v>476</v>
      </c>
      <c r="E59" s="69" t="s">
        <v>469</v>
      </c>
      <c r="F59" s="67" t="s">
        <v>470</v>
      </c>
      <c r="G59" s="72" t="s">
        <v>26</v>
      </c>
      <c r="H59" s="63">
        <v>11</v>
      </c>
      <c r="I59" s="67" t="s">
        <v>31</v>
      </c>
      <c r="J59" s="67" t="s">
        <v>471</v>
      </c>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row>
    <row r="60" spans="1:217" ht="45" x14ac:dyDescent="0.25">
      <c r="A60" s="60" t="s">
        <v>24</v>
      </c>
      <c r="B60" s="66" t="s">
        <v>475</v>
      </c>
      <c r="C60" s="66" t="s">
        <v>474</v>
      </c>
      <c r="D60" s="67" t="s">
        <v>476</v>
      </c>
      <c r="E60" s="69" t="s">
        <v>469</v>
      </c>
      <c r="F60" s="67" t="s">
        <v>470</v>
      </c>
      <c r="G60" s="72" t="s">
        <v>26</v>
      </c>
      <c r="H60" s="63">
        <v>11</v>
      </c>
      <c r="I60" s="67" t="s">
        <v>31</v>
      </c>
      <c r="J60" s="67" t="s">
        <v>471</v>
      </c>
    </row>
    <row r="61" spans="1:217" s="64" customFormat="1" ht="30" x14ac:dyDescent="0.25">
      <c r="A61" s="16" t="s">
        <v>430</v>
      </c>
      <c r="B61" s="16">
        <v>90785</v>
      </c>
      <c r="C61" s="18" t="s">
        <v>477</v>
      </c>
      <c r="D61" s="18" t="s">
        <v>21</v>
      </c>
      <c r="E61" s="18" t="s">
        <v>22</v>
      </c>
      <c r="F61" s="18" t="s">
        <v>23</v>
      </c>
      <c r="G61" s="77" t="s">
        <v>26</v>
      </c>
      <c r="H61" s="21">
        <v>22</v>
      </c>
      <c r="I61" s="18" t="s">
        <v>13</v>
      </c>
      <c r="J61" s="18"/>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row>
    <row r="62" spans="1:217" s="64" customFormat="1" ht="30" x14ac:dyDescent="0.25">
      <c r="A62" s="16" t="s">
        <v>430</v>
      </c>
      <c r="B62" s="16">
        <v>90791</v>
      </c>
      <c r="C62" s="18" t="s">
        <v>477</v>
      </c>
      <c r="D62" s="18" t="s">
        <v>28</v>
      </c>
      <c r="E62" s="18" t="s">
        <v>29</v>
      </c>
      <c r="F62" s="18" t="s">
        <v>30</v>
      </c>
      <c r="G62" s="77" t="s">
        <v>26</v>
      </c>
      <c r="H62" s="21">
        <v>284</v>
      </c>
      <c r="I62" s="18" t="s">
        <v>31</v>
      </c>
      <c r="J62" s="18" t="s">
        <v>32</v>
      </c>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row>
    <row r="63" spans="1:217" ht="45" x14ac:dyDescent="0.25">
      <c r="A63" s="16" t="s">
        <v>430</v>
      </c>
      <c r="B63" s="16">
        <v>90792</v>
      </c>
      <c r="C63" s="18" t="s">
        <v>477</v>
      </c>
      <c r="D63" s="18" t="s">
        <v>33</v>
      </c>
      <c r="E63" s="18" t="s">
        <v>34</v>
      </c>
      <c r="F63" s="18" t="s">
        <v>30</v>
      </c>
      <c r="G63" s="77" t="s">
        <v>26</v>
      </c>
      <c r="H63" s="21">
        <v>403</v>
      </c>
      <c r="I63" s="18" t="s">
        <v>31</v>
      </c>
      <c r="J63" s="18" t="s">
        <v>32</v>
      </c>
    </row>
    <row r="64" spans="1:217" s="64" customFormat="1" ht="30" x14ac:dyDescent="0.25">
      <c r="A64" s="16" t="s">
        <v>430</v>
      </c>
      <c r="B64" s="16">
        <v>90792</v>
      </c>
      <c r="C64" s="18" t="s">
        <v>478</v>
      </c>
      <c r="D64" s="18" t="s">
        <v>33</v>
      </c>
      <c r="E64" s="18" t="s">
        <v>37</v>
      </c>
      <c r="F64" s="18" t="s">
        <v>30</v>
      </c>
      <c r="G64" s="77" t="s">
        <v>26</v>
      </c>
      <c r="H64" s="21">
        <v>515</v>
      </c>
      <c r="I64" s="18" t="s">
        <v>31</v>
      </c>
      <c r="J64" s="18" t="s">
        <v>36</v>
      </c>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row>
    <row r="65" spans="1:217" s="64" customFormat="1" ht="45" x14ac:dyDescent="0.25">
      <c r="A65" s="16" t="s">
        <v>430</v>
      </c>
      <c r="B65" s="16">
        <v>90832</v>
      </c>
      <c r="C65" s="18" t="s">
        <v>477</v>
      </c>
      <c r="D65" s="18" t="s">
        <v>40</v>
      </c>
      <c r="E65" s="18" t="s">
        <v>29</v>
      </c>
      <c r="F65" s="18" t="s">
        <v>41</v>
      </c>
      <c r="G65" s="77" t="s">
        <v>26</v>
      </c>
      <c r="H65" s="21">
        <v>118</v>
      </c>
      <c r="I65" s="18" t="s">
        <v>42</v>
      </c>
      <c r="J65" s="18" t="s">
        <v>43</v>
      </c>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row>
    <row r="66" spans="1:217" ht="45" x14ac:dyDescent="0.25">
      <c r="A66" s="16" t="s">
        <v>430</v>
      </c>
      <c r="B66" s="16">
        <v>90832</v>
      </c>
      <c r="C66" s="18" t="s">
        <v>478</v>
      </c>
      <c r="D66" s="18" t="s">
        <v>40</v>
      </c>
      <c r="E66" s="18" t="s">
        <v>37</v>
      </c>
      <c r="F66" s="18" t="s">
        <v>41</v>
      </c>
      <c r="G66" s="77" t="s">
        <v>26</v>
      </c>
      <c r="H66" s="21">
        <v>231</v>
      </c>
      <c r="I66" s="18" t="s">
        <v>42</v>
      </c>
      <c r="J66" s="18"/>
    </row>
    <row r="67" spans="1:217" s="64" customFormat="1" ht="45" x14ac:dyDescent="0.25">
      <c r="A67" s="16" t="s">
        <v>430</v>
      </c>
      <c r="B67" s="16">
        <v>90832</v>
      </c>
      <c r="C67" s="18" t="s">
        <v>477</v>
      </c>
      <c r="D67" s="18" t="s">
        <v>40</v>
      </c>
      <c r="E67" s="18" t="s">
        <v>34</v>
      </c>
      <c r="F67" s="18" t="s">
        <v>41</v>
      </c>
      <c r="G67" s="77" t="s">
        <v>26</v>
      </c>
      <c r="H67" s="21">
        <v>231</v>
      </c>
      <c r="I67" s="18" t="s">
        <v>42</v>
      </c>
      <c r="J67" s="18"/>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row>
    <row r="68" spans="1:217" s="64" customFormat="1" ht="75" x14ac:dyDescent="0.25">
      <c r="A68" s="16" t="s">
        <v>430</v>
      </c>
      <c r="B68" s="16">
        <v>90833</v>
      </c>
      <c r="C68" s="18" t="s">
        <v>477</v>
      </c>
      <c r="D68" s="18" t="s">
        <v>45</v>
      </c>
      <c r="E68" s="18" t="s">
        <v>46</v>
      </c>
      <c r="F68" s="18" t="s">
        <v>47</v>
      </c>
      <c r="G68" s="77" t="s">
        <v>26</v>
      </c>
      <c r="H68" s="21">
        <v>227</v>
      </c>
      <c r="I68" s="18" t="s">
        <v>13</v>
      </c>
      <c r="J68" s="1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row>
    <row r="69" spans="1:217" ht="45" x14ac:dyDescent="0.25">
      <c r="A69" s="16" t="s">
        <v>430</v>
      </c>
      <c r="B69" s="16">
        <v>90834</v>
      </c>
      <c r="C69" s="18" t="s">
        <v>477</v>
      </c>
      <c r="D69" s="18" t="s">
        <v>48</v>
      </c>
      <c r="E69" s="18" t="s">
        <v>29</v>
      </c>
      <c r="F69" s="18" t="s">
        <v>49</v>
      </c>
      <c r="G69" s="77" t="s">
        <v>26</v>
      </c>
      <c r="H69" s="21">
        <v>172</v>
      </c>
      <c r="I69" s="18" t="s">
        <v>13</v>
      </c>
      <c r="J69" s="18" t="s">
        <v>43</v>
      </c>
    </row>
    <row r="70" spans="1:217" s="64" customFormat="1" ht="45" x14ac:dyDescent="0.25">
      <c r="A70" s="16" t="s">
        <v>430</v>
      </c>
      <c r="B70" s="16">
        <v>90834</v>
      </c>
      <c r="C70" s="18" t="s">
        <v>478</v>
      </c>
      <c r="D70" s="18" t="s">
        <v>50</v>
      </c>
      <c r="E70" s="18" t="s">
        <v>37</v>
      </c>
      <c r="F70" s="18" t="s">
        <v>49</v>
      </c>
      <c r="G70" s="77" t="s">
        <v>26</v>
      </c>
      <c r="H70" s="21">
        <v>345</v>
      </c>
      <c r="I70" s="18" t="s">
        <v>13</v>
      </c>
      <c r="J70" s="18"/>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row>
    <row r="71" spans="1:217" s="64" customFormat="1" ht="45" x14ac:dyDescent="0.25">
      <c r="A71" s="16" t="s">
        <v>430</v>
      </c>
      <c r="B71" s="16">
        <v>90834</v>
      </c>
      <c r="C71" s="18" t="s">
        <v>477</v>
      </c>
      <c r="D71" s="18" t="s">
        <v>50</v>
      </c>
      <c r="E71" s="18" t="s">
        <v>34</v>
      </c>
      <c r="F71" s="18" t="s">
        <v>49</v>
      </c>
      <c r="G71" s="77" t="s">
        <v>26</v>
      </c>
      <c r="H71" s="21">
        <v>345</v>
      </c>
      <c r="I71" s="18" t="s">
        <v>13</v>
      </c>
      <c r="J71" s="18"/>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row>
    <row r="72" spans="1:217" ht="75" x14ac:dyDescent="0.25">
      <c r="A72" s="16" t="s">
        <v>430</v>
      </c>
      <c r="B72" s="16">
        <v>90836</v>
      </c>
      <c r="C72" s="18" t="s">
        <v>477</v>
      </c>
      <c r="D72" s="18" t="s">
        <v>51</v>
      </c>
      <c r="E72" s="18" t="s">
        <v>46</v>
      </c>
      <c r="F72" s="18" t="s">
        <v>52</v>
      </c>
      <c r="G72" s="77" t="s">
        <v>26</v>
      </c>
      <c r="H72" s="21">
        <v>339</v>
      </c>
      <c r="I72" s="18" t="s">
        <v>13</v>
      </c>
      <c r="J72" s="18"/>
    </row>
    <row r="73" spans="1:217" s="64" customFormat="1" ht="45" x14ac:dyDescent="0.25">
      <c r="A73" s="16" t="s">
        <v>430</v>
      </c>
      <c r="B73" s="16">
        <v>90837</v>
      </c>
      <c r="C73" s="18" t="s">
        <v>477</v>
      </c>
      <c r="D73" s="18" t="s">
        <v>53</v>
      </c>
      <c r="E73" s="18" t="s">
        <v>29</v>
      </c>
      <c r="F73" s="18" t="s">
        <v>54</v>
      </c>
      <c r="G73" s="77" t="s">
        <v>26</v>
      </c>
      <c r="H73" s="21">
        <v>234</v>
      </c>
      <c r="I73" s="18" t="s">
        <v>13</v>
      </c>
      <c r="J73" s="18"/>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row>
    <row r="74" spans="1:217" s="64" customFormat="1" ht="45" x14ac:dyDescent="0.25">
      <c r="A74" s="16" t="s">
        <v>430</v>
      </c>
      <c r="B74" s="16">
        <v>90837</v>
      </c>
      <c r="C74" s="18" t="s">
        <v>478</v>
      </c>
      <c r="D74" s="18" t="s">
        <v>55</v>
      </c>
      <c r="E74" s="18" t="s">
        <v>37</v>
      </c>
      <c r="F74" s="18" t="s">
        <v>54</v>
      </c>
      <c r="G74" s="77" t="s">
        <v>26</v>
      </c>
      <c r="H74" s="21">
        <v>454</v>
      </c>
      <c r="I74" s="18" t="s">
        <v>13</v>
      </c>
      <c r="J74" s="18"/>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row>
    <row r="75" spans="1:217" ht="45" x14ac:dyDescent="0.25">
      <c r="A75" s="16" t="s">
        <v>430</v>
      </c>
      <c r="B75" s="16">
        <v>90837</v>
      </c>
      <c r="C75" s="18" t="s">
        <v>477</v>
      </c>
      <c r="D75" s="18" t="s">
        <v>55</v>
      </c>
      <c r="E75" s="18" t="s">
        <v>34</v>
      </c>
      <c r="F75" s="18" t="s">
        <v>54</v>
      </c>
      <c r="G75" s="77" t="s">
        <v>26</v>
      </c>
      <c r="H75" s="21">
        <v>454</v>
      </c>
      <c r="I75" s="18" t="s">
        <v>13</v>
      </c>
      <c r="J75" s="18"/>
    </row>
    <row r="76" spans="1:217" s="64" customFormat="1" ht="75" x14ac:dyDescent="0.25">
      <c r="A76" s="16" t="s">
        <v>430</v>
      </c>
      <c r="B76" s="16">
        <v>90838</v>
      </c>
      <c r="C76" s="18" t="s">
        <v>477</v>
      </c>
      <c r="D76" s="18" t="s">
        <v>56</v>
      </c>
      <c r="E76" s="18" t="s">
        <v>46</v>
      </c>
      <c r="F76" s="18" t="s">
        <v>54</v>
      </c>
      <c r="G76" s="77" t="s">
        <v>26</v>
      </c>
      <c r="H76" s="17">
        <v>453</v>
      </c>
      <c r="I76" s="18" t="s">
        <v>13</v>
      </c>
      <c r="J76" s="18"/>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row>
    <row r="77" spans="1:217" s="64" customFormat="1" ht="120" x14ac:dyDescent="0.25">
      <c r="A77" s="16" t="s">
        <v>430</v>
      </c>
      <c r="B77" s="16">
        <v>90839</v>
      </c>
      <c r="C77" s="18" t="s">
        <v>477</v>
      </c>
      <c r="D77" s="18" t="s">
        <v>57</v>
      </c>
      <c r="E77" s="18" t="s">
        <v>58</v>
      </c>
      <c r="F77" s="18" t="s">
        <v>59</v>
      </c>
      <c r="G77" s="77" t="s">
        <v>26</v>
      </c>
      <c r="H77" s="17">
        <v>247</v>
      </c>
      <c r="I77" s="18" t="s">
        <v>13</v>
      </c>
      <c r="J77" s="18"/>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row>
    <row r="78" spans="1:217" ht="120" x14ac:dyDescent="0.25">
      <c r="A78" s="16" t="s">
        <v>430</v>
      </c>
      <c r="B78" s="16">
        <v>90840</v>
      </c>
      <c r="C78" s="18" t="s">
        <v>477</v>
      </c>
      <c r="D78" s="18" t="s">
        <v>60</v>
      </c>
      <c r="E78" s="18" t="s">
        <v>58</v>
      </c>
      <c r="F78" s="18" t="s">
        <v>12</v>
      </c>
      <c r="G78" s="77" t="s">
        <v>26</v>
      </c>
      <c r="H78" s="17">
        <v>194</v>
      </c>
      <c r="I78" s="18" t="s">
        <v>13</v>
      </c>
      <c r="J78" s="18"/>
    </row>
    <row r="79" spans="1:217" s="64" customFormat="1" ht="45" x14ac:dyDescent="0.25">
      <c r="A79" s="16" t="s">
        <v>430</v>
      </c>
      <c r="B79" s="16">
        <v>90846</v>
      </c>
      <c r="C79" s="18" t="s">
        <v>477</v>
      </c>
      <c r="D79" s="18" t="s">
        <v>61</v>
      </c>
      <c r="E79" s="18" t="s">
        <v>62</v>
      </c>
      <c r="F79" s="18" t="s">
        <v>30</v>
      </c>
      <c r="G79" s="77" t="s">
        <v>26</v>
      </c>
      <c r="H79" s="17">
        <v>212</v>
      </c>
      <c r="I79" s="18" t="s">
        <v>63</v>
      </c>
      <c r="J79" s="18" t="s">
        <v>64</v>
      </c>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row>
    <row r="80" spans="1:217" s="64" customFormat="1" ht="45" x14ac:dyDescent="0.25">
      <c r="A80" s="16" t="s">
        <v>430</v>
      </c>
      <c r="B80" s="16">
        <v>90847</v>
      </c>
      <c r="C80" s="18" t="s">
        <v>477</v>
      </c>
      <c r="D80" s="18" t="s">
        <v>65</v>
      </c>
      <c r="E80" s="18" t="s">
        <v>62</v>
      </c>
      <c r="F80" s="18" t="s">
        <v>30</v>
      </c>
      <c r="G80" s="77" t="s">
        <v>26</v>
      </c>
      <c r="H80" s="17">
        <v>232</v>
      </c>
      <c r="I80" s="18" t="s">
        <v>13</v>
      </c>
      <c r="J80" s="18" t="s">
        <v>43</v>
      </c>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row>
    <row r="81" spans="1:217" ht="30" x14ac:dyDescent="0.25">
      <c r="A81" s="1" t="s">
        <v>421</v>
      </c>
      <c r="B81" s="1">
        <v>90849</v>
      </c>
      <c r="C81" s="6" t="s">
        <v>420</v>
      </c>
      <c r="D81" s="6" t="s">
        <v>66</v>
      </c>
      <c r="E81" s="6" t="s">
        <v>422</v>
      </c>
      <c r="F81" s="6" t="s">
        <v>12</v>
      </c>
      <c r="G81" s="36">
        <v>65</v>
      </c>
      <c r="H81" s="7">
        <v>90</v>
      </c>
      <c r="I81" s="6" t="s">
        <v>479</v>
      </c>
      <c r="J81" s="6" t="s">
        <v>43</v>
      </c>
    </row>
    <row r="82" spans="1:217" s="64" customFormat="1" ht="30" x14ac:dyDescent="0.25">
      <c r="A82" s="16" t="s">
        <v>430</v>
      </c>
      <c r="B82" s="16">
        <v>90849</v>
      </c>
      <c r="C82" s="18" t="s">
        <v>481</v>
      </c>
      <c r="D82" s="18" t="s">
        <v>66</v>
      </c>
      <c r="E82" s="18" t="s">
        <v>422</v>
      </c>
      <c r="F82" s="18" t="s">
        <v>12</v>
      </c>
      <c r="G82" s="77" t="s">
        <v>26</v>
      </c>
      <c r="H82" s="21">
        <v>96</v>
      </c>
      <c r="I82" s="18" t="s">
        <v>479</v>
      </c>
      <c r="J82" s="18" t="s">
        <v>43</v>
      </c>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row>
    <row r="83" spans="1:217" s="64" customFormat="1" ht="30" x14ac:dyDescent="0.25">
      <c r="A83" s="60" t="s">
        <v>24</v>
      </c>
      <c r="B83" s="60">
        <v>90849</v>
      </c>
      <c r="C83" s="62" t="s">
        <v>482</v>
      </c>
      <c r="D83" s="62" t="s">
        <v>66</v>
      </c>
      <c r="E83" s="62" t="s">
        <v>422</v>
      </c>
      <c r="F83" s="62" t="s">
        <v>12</v>
      </c>
      <c r="G83" s="74" t="s">
        <v>26</v>
      </c>
      <c r="H83" s="63">
        <v>103</v>
      </c>
      <c r="I83" s="62" t="s">
        <v>479</v>
      </c>
      <c r="J83" s="62" t="s">
        <v>43</v>
      </c>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row>
    <row r="84" spans="1:217" ht="30" x14ac:dyDescent="0.25">
      <c r="A84" s="60" t="s">
        <v>24</v>
      </c>
      <c r="B84" s="60">
        <v>90849</v>
      </c>
      <c r="C84" s="62" t="s">
        <v>483</v>
      </c>
      <c r="D84" s="62" t="s">
        <v>66</v>
      </c>
      <c r="E84" s="62" t="s">
        <v>422</v>
      </c>
      <c r="F84" s="62" t="s">
        <v>12</v>
      </c>
      <c r="G84" s="74" t="s">
        <v>26</v>
      </c>
      <c r="H84" s="63">
        <v>106</v>
      </c>
      <c r="I84" s="62" t="s">
        <v>479</v>
      </c>
      <c r="J84" s="62" t="s">
        <v>43</v>
      </c>
    </row>
    <row r="85" spans="1:217" s="64" customFormat="1" ht="30" x14ac:dyDescent="0.25">
      <c r="A85" s="1" t="s">
        <v>421</v>
      </c>
      <c r="B85" s="1">
        <v>90849</v>
      </c>
      <c r="C85" s="6" t="s">
        <v>423</v>
      </c>
      <c r="D85" s="6" t="s">
        <v>66</v>
      </c>
      <c r="E85" s="6" t="s">
        <v>422</v>
      </c>
      <c r="F85" s="6" t="s">
        <v>12</v>
      </c>
      <c r="G85" s="36">
        <v>65</v>
      </c>
      <c r="H85" s="7">
        <v>90</v>
      </c>
      <c r="I85" s="6" t="s">
        <v>479</v>
      </c>
      <c r="J85" s="6" t="s">
        <v>43</v>
      </c>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row>
    <row r="86" spans="1:217" s="64" customFormat="1" ht="30" x14ac:dyDescent="0.25">
      <c r="A86" s="16" t="s">
        <v>430</v>
      </c>
      <c r="B86" s="16">
        <v>90849</v>
      </c>
      <c r="C86" s="18" t="s">
        <v>484</v>
      </c>
      <c r="D86" s="18" t="s">
        <v>66</v>
      </c>
      <c r="E86" s="18" t="s">
        <v>422</v>
      </c>
      <c r="F86" s="18" t="s">
        <v>12</v>
      </c>
      <c r="G86" s="77" t="s">
        <v>26</v>
      </c>
      <c r="H86" s="21">
        <v>96</v>
      </c>
      <c r="I86" s="18" t="s">
        <v>479</v>
      </c>
      <c r="J86" s="18" t="s">
        <v>43</v>
      </c>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row>
    <row r="87" spans="1:217" ht="30" x14ac:dyDescent="0.25">
      <c r="A87" s="60" t="s">
        <v>24</v>
      </c>
      <c r="B87" s="60">
        <v>90849</v>
      </c>
      <c r="C87" s="62" t="s">
        <v>485</v>
      </c>
      <c r="D87" s="62" t="s">
        <v>66</v>
      </c>
      <c r="E87" s="62" t="s">
        <v>422</v>
      </c>
      <c r="F87" s="62" t="s">
        <v>12</v>
      </c>
      <c r="G87" s="74" t="s">
        <v>26</v>
      </c>
      <c r="H87" s="63">
        <v>103</v>
      </c>
      <c r="I87" s="62" t="s">
        <v>479</v>
      </c>
      <c r="J87" s="62" t="s">
        <v>43</v>
      </c>
    </row>
    <row r="88" spans="1:217" s="64" customFormat="1" ht="30" x14ac:dyDescent="0.25">
      <c r="A88" s="60" t="s">
        <v>24</v>
      </c>
      <c r="B88" s="60">
        <v>90849</v>
      </c>
      <c r="C88" s="62" t="s">
        <v>486</v>
      </c>
      <c r="D88" s="62" t="s">
        <v>66</v>
      </c>
      <c r="E88" s="62" t="s">
        <v>422</v>
      </c>
      <c r="F88" s="62" t="s">
        <v>12</v>
      </c>
      <c r="G88" s="74" t="s">
        <v>26</v>
      </c>
      <c r="H88" s="63">
        <v>106</v>
      </c>
      <c r="I88" s="62" t="s">
        <v>479</v>
      </c>
      <c r="J88" s="62" t="s">
        <v>43</v>
      </c>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row>
    <row r="89" spans="1:217" s="64" customFormat="1" ht="45" x14ac:dyDescent="0.25">
      <c r="A89" s="16" t="s">
        <v>430</v>
      </c>
      <c r="B89" s="16">
        <v>90849</v>
      </c>
      <c r="C89" s="18" t="s">
        <v>477</v>
      </c>
      <c r="D89" s="18" t="s">
        <v>66</v>
      </c>
      <c r="E89" s="18" t="s">
        <v>62</v>
      </c>
      <c r="F89" s="18" t="s">
        <v>12</v>
      </c>
      <c r="G89" s="77" t="s">
        <v>26</v>
      </c>
      <c r="H89" s="21">
        <v>102</v>
      </c>
      <c r="I89" s="18" t="s">
        <v>479</v>
      </c>
      <c r="J89" s="18" t="s">
        <v>43</v>
      </c>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row>
    <row r="90" spans="1:217" ht="120" x14ac:dyDescent="0.25">
      <c r="A90" s="16" t="s">
        <v>430</v>
      </c>
      <c r="B90" s="16">
        <v>90853</v>
      </c>
      <c r="C90" s="18" t="s">
        <v>477</v>
      </c>
      <c r="D90" s="18" t="s">
        <v>72</v>
      </c>
      <c r="E90" s="18" t="s">
        <v>58</v>
      </c>
      <c r="F90" s="18" t="s">
        <v>12</v>
      </c>
      <c r="G90" s="77" t="s">
        <v>26</v>
      </c>
      <c r="H90" s="21">
        <v>66</v>
      </c>
      <c r="I90" s="18" t="s">
        <v>13</v>
      </c>
      <c r="J90" s="18" t="s">
        <v>43</v>
      </c>
    </row>
    <row r="91" spans="1:217" s="64" customFormat="1" ht="45" x14ac:dyDescent="0.25">
      <c r="A91" s="16" t="s">
        <v>430</v>
      </c>
      <c r="B91" s="16">
        <v>90853</v>
      </c>
      <c r="C91" s="18" t="s">
        <v>487</v>
      </c>
      <c r="D91" s="18" t="s">
        <v>73</v>
      </c>
      <c r="E91" s="18" t="s">
        <v>62</v>
      </c>
      <c r="F91" s="18" t="s">
        <v>12</v>
      </c>
      <c r="G91" s="77" t="s">
        <v>26</v>
      </c>
      <c r="H91" s="21">
        <v>169</v>
      </c>
      <c r="I91" s="18" t="s">
        <v>13</v>
      </c>
      <c r="J91" s="18" t="s">
        <v>74</v>
      </c>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row>
    <row r="92" spans="1:217" s="64" customFormat="1" ht="150" x14ac:dyDescent="0.25">
      <c r="A92" s="16" t="s">
        <v>430</v>
      </c>
      <c r="B92" s="16">
        <v>90882</v>
      </c>
      <c r="C92" s="18" t="s">
        <v>477</v>
      </c>
      <c r="D92" s="18" t="s">
        <v>84</v>
      </c>
      <c r="E92" s="18" t="s">
        <v>85</v>
      </c>
      <c r="F92" s="18" t="s">
        <v>30</v>
      </c>
      <c r="G92" s="77" t="s">
        <v>26</v>
      </c>
      <c r="H92" s="21">
        <v>105</v>
      </c>
      <c r="I92" s="18" t="s">
        <v>63</v>
      </c>
      <c r="J92" s="18" t="s">
        <v>488</v>
      </c>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row>
    <row r="93" spans="1:217" ht="30" x14ac:dyDescent="0.25">
      <c r="A93" s="16" t="s">
        <v>430</v>
      </c>
      <c r="B93" s="16">
        <v>90882</v>
      </c>
      <c r="C93" s="18" t="s">
        <v>489</v>
      </c>
      <c r="D93" s="18" t="s">
        <v>88</v>
      </c>
      <c r="E93" s="18" t="s">
        <v>89</v>
      </c>
      <c r="F93" s="18" t="s">
        <v>12</v>
      </c>
      <c r="G93" s="77" t="s">
        <v>26</v>
      </c>
      <c r="H93" s="21">
        <v>83</v>
      </c>
      <c r="I93" s="18" t="s">
        <v>63</v>
      </c>
      <c r="J93" s="18" t="s">
        <v>88</v>
      </c>
    </row>
    <row r="94" spans="1:217" s="19" customFormat="1" ht="90" x14ac:dyDescent="0.25">
      <c r="A94" s="1" t="s">
        <v>421</v>
      </c>
      <c r="B94" s="1">
        <v>90887</v>
      </c>
      <c r="C94" s="6" t="s">
        <v>420</v>
      </c>
      <c r="D94" s="6" t="s">
        <v>490</v>
      </c>
      <c r="E94" s="6" t="s">
        <v>491</v>
      </c>
      <c r="F94" s="6" t="s">
        <v>12</v>
      </c>
      <c r="G94" s="36">
        <v>91</v>
      </c>
      <c r="H94" s="7">
        <v>125</v>
      </c>
      <c r="I94" s="6" t="s">
        <v>63</v>
      </c>
      <c r="J94" s="6" t="s">
        <v>492</v>
      </c>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row>
    <row r="95" spans="1:217" s="64" customFormat="1" ht="90" x14ac:dyDescent="0.25">
      <c r="A95" s="16" t="s">
        <v>430</v>
      </c>
      <c r="B95" s="16">
        <v>90887</v>
      </c>
      <c r="C95" s="18" t="s">
        <v>481</v>
      </c>
      <c r="D95" s="18" t="s">
        <v>490</v>
      </c>
      <c r="E95" s="18" t="s">
        <v>491</v>
      </c>
      <c r="F95" s="18" t="s">
        <v>12</v>
      </c>
      <c r="G95" s="77" t="s">
        <v>26</v>
      </c>
      <c r="H95" s="21">
        <v>135</v>
      </c>
      <c r="I95" s="18" t="s">
        <v>63</v>
      </c>
      <c r="J95" s="18" t="s">
        <v>492</v>
      </c>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row>
    <row r="96" spans="1:217" s="64" customFormat="1" ht="90" x14ac:dyDescent="0.25">
      <c r="A96" s="60" t="s">
        <v>24</v>
      </c>
      <c r="B96" s="60">
        <v>90887</v>
      </c>
      <c r="C96" s="62" t="s">
        <v>482</v>
      </c>
      <c r="D96" s="62" t="s">
        <v>490</v>
      </c>
      <c r="E96" s="62" t="s">
        <v>491</v>
      </c>
      <c r="F96" s="62" t="s">
        <v>12</v>
      </c>
      <c r="G96" s="74" t="s">
        <v>26</v>
      </c>
      <c r="H96" s="63">
        <v>145</v>
      </c>
      <c r="I96" s="62" t="s">
        <v>63</v>
      </c>
      <c r="J96" s="62" t="s">
        <v>492</v>
      </c>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row>
    <row r="97" spans="1:217" ht="90" x14ac:dyDescent="0.25">
      <c r="A97" s="60" t="s">
        <v>24</v>
      </c>
      <c r="B97" s="60">
        <v>90887</v>
      </c>
      <c r="C97" s="62" t="s">
        <v>483</v>
      </c>
      <c r="D97" s="62" t="s">
        <v>490</v>
      </c>
      <c r="E97" s="62" t="s">
        <v>491</v>
      </c>
      <c r="F97" s="62" t="s">
        <v>12</v>
      </c>
      <c r="G97" s="74" t="s">
        <v>26</v>
      </c>
      <c r="H97" s="63">
        <v>150</v>
      </c>
      <c r="I97" s="62" t="s">
        <v>63</v>
      </c>
      <c r="J97" s="62" t="s">
        <v>492</v>
      </c>
    </row>
    <row r="98" spans="1:217" s="19" customFormat="1" ht="90" x14ac:dyDescent="0.25">
      <c r="A98" s="1" t="s">
        <v>421</v>
      </c>
      <c r="B98" s="1">
        <v>90887</v>
      </c>
      <c r="C98" s="6" t="s">
        <v>423</v>
      </c>
      <c r="D98" s="6" t="s">
        <v>490</v>
      </c>
      <c r="E98" s="6" t="s">
        <v>491</v>
      </c>
      <c r="F98" s="6" t="s">
        <v>12</v>
      </c>
      <c r="G98" s="36">
        <v>91</v>
      </c>
      <c r="H98" s="7">
        <v>125</v>
      </c>
      <c r="I98" s="6" t="s">
        <v>63</v>
      </c>
      <c r="J98" s="6" t="s">
        <v>492</v>
      </c>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row>
    <row r="99" spans="1:217" s="64" customFormat="1" ht="90" x14ac:dyDescent="0.25">
      <c r="A99" s="16" t="s">
        <v>430</v>
      </c>
      <c r="B99" s="16">
        <v>90887</v>
      </c>
      <c r="C99" s="18" t="s">
        <v>484</v>
      </c>
      <c r="D99" s="18" t="s">
        <v>490</v>
      </c>
      <c r="E99" s="18" t="s">
        <v>491</v>
      </c>
      <c r="F99" s="18" t="s">
        <v>12</v>
      </c>
      <c r="G99" s="77" t="s">
        <v>26</v>
      </c>
      <c r="H99" s="21">
        <v>135</v>
      </c>
      <c r="I99" s="18" t="s">
        <v>63</v>
      </c>
      <c r="J99" s="18" t="s">
        <v>492</v>
      </c>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row>
    <row r="100" spans="1:217" s="64" customFormat="1" ht="90" x14ac:dyDescent="0.25">
      <c r="A100" s="60" t="s">
        <v>24</v>
      </c>
      <c r="B100" s="60">
        <v>90887</v>
      </c>
      <c r="C100" s="62" t="s">
        <v>485</v>
      </c>
      <c r="D100" s="62" t="s">
        <v>490</v>
      </c>
      <c r="E100" s="62" t="s">
        <v>491</v>
      </c>
      <c r="F100" s="62" t="s">
        <v>12</v>
      </c>
      <c r="G100" s="74" t="s">
        <v>26</v>
      </c>
      <c r="H100" s="63">
        <v>145</v>
      </c>
      <c r="I100" s="62" t="s">
        <v>63</v>
      </c>
      <c r="J100" s="62" t="s">
        <v>492</v>
      </c>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row>
    <row r="101" spans="1:217" s="19" customFormat="1" ht="90" x14ac:dyDescent="0.25">
      <c r="A101" s="60" t="s">
        <v>24</v>
      </c>
      <c r="B101" s="60">
        <v>90887</v>
      </c>
      <c r="C101" s="62" t="s">
        <v>486</v>
      </c>
      <c r="D101" s="62" t="s">
        <v>490</v>
      </c>
      <c r="E101" s="62" t="s">
        <v>491</v>
      </c>
      <c r="F101" s="62" t="s">
        <v>12</v>
      </c>
      <c r="G101" s="74" t="s">
        <v>26</v>
      </c>
      <c r="H101" s="63">
        <v>150</v>
      </c>
      <c r="I101" s="62" t="s">
        <v>63</v>
      </c>
      <c r="J101" s="62" t="s">
        <v>492</v>
      </c>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row>
    <row r="102" spans="1:217" ht="150" x14ac:dyDescent="0.25">
      <c r="A102" s="16" t="s">
        <v>430</v>
      </c>
      <c r="B102" s="16">
        <v>90887</v>
      </c>
      <c r="C102" s="18" t="s">
        <v>477</v>
      </c>
      <c r="D102" s="18" t="s">
        <v>92</v>
      </c>
      <c r="E102" s="18" t="s">
        <v>85</v>
      </c>
      <c r="F102" s="18" t="s">
        <v>12</v>
      </c>
      <c r="G102" s="77" t="s">
        <v>26</v>
      </c>
      <c r="H102" s="21">
        <v>144</v>
      </c>
      <c r="I102" s="18" t="s">
        <v>63</v>
      </c>
      <c r="J102" s="18" t="s">
        <v>493</v>
      </c>
    </row>
    <row r="103" spans="1:217" s="19" customFormat="1" ht="30" x14ac:dyDescent="0.25">
      <c r="A103" s="1" t="s">
        <v>421</v>
      </c>
      <c r="B103" s="1">
        <v>97810</v>
      </c>
      <c r="C103" s="6" t="s">
        <v>420</v>
      </c>
      <c r="D103" s="6" t="s">
        <v>494</v>
      </c>
      <c r="E103" s="8" t="s">
        <v>495</v>
      </c>
      <c r="F103" s="6" t="s">
        <v>496</v>
      </c>
      <c r="G103" s="36">
        <v>20</v>
      </c>
      <c r="H103" s="7">
        <v>21</v>
      </c>
      <c r="I103" s="6" t="s">
        <v>13</v>
      </c>
      <c r="J103" s="6"/>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row>
    <row r="104" spans="1:217" s="64" customFormat="1" ht="30" x14ac:dyDescent="0.25">
      <c r="A104" s="60" t="s">
        <v>24</v>
      </c>
      <c r="B104" s="60">
        <v>97810</v>
      </c>
      <c r="C104" s="62" t="s">
        <v>482</v>
      </c>
      <c r="D104" s="62" t="s">
        <v>494</v>
      </c>
      <c r="E104" s="69" t="s">
        <v>495</v>
      </c>
      <c r="F104" s="62" t="s">
        <v>496</v>
      </c>
      <c r="G104" s="74" t="s">
        <v>26</v>
      </c>
      <c r="H104" s="63">
        <v>26</v>
      </c>
      <c r="I104" s="62" t="s">
        <v>13</v>
      </c>
      <c r="J104" s="62"/>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row>
    <row r="105" spans="1:217" s="64" customFormat="1" ht="30" x14ac:dyDescent="0.25">
      <c r="A105" s="60" t="s">
        <v>24</v>
      </c>
      <c r="B105" s="60">
        <v>97810</v>
      </c>
      <c r="C105" s="62" t="s">
        <v>483</v>
      </c>
      <c r="D105" s="62" t="s">
        <v>494</v>
      </c>
      <c r="E105" s="69" t="s">
        <v>495</v>
      </c>
      <c r="F105" s="62" t="s">
        <v>496</v>
      </c>
      <c r="G105" s="74" t="s">
        <v>26</v>
      </c>
      <c r="H105" s="63">
        <v>27</v>
      </c>
      <c r="I105" s="62" t="s">
        <v>13</v>
      </c>
      <c r="J105" s="62"/>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row>
    <row r="106" spans="1:217" ht="30" x14ac:dyDescent="0.25">
      <c r="A106" s="1" t="s">
        <v>421</v>
      </c>
      <c r="B106" s="1">
        <v>97810</v>
      </c>
      <c r="C106" s="6" t="s">
        <v>423</v>
      </c>
      <c r="D106" s="6" t="s">
        <v>494</v>
      </c>
      <c r="E106" s="8" t="s">
        <v>495</v>
      </c>
      <c r="F106" s="6" t="s">
        <v>496</v>
      </c>
      <c r="G106" s="36">
        <v>20</v>
      </c>
      <c r="H106" s="7">
        <v>21</v>
      </c>
      <c r="I106" s="6" t="s">
        <v>13</v>
      </c>
      <c r="J106" s="6"/>
    </row>
    <row r="107" spans="1:217" s="19" customFormat="1" ht="30" x14ac:dyDescent="0.25">
      <c r="A107" s="60" t="s">
        <v>24</v>
      </c>
      <c r="B107" s="60">
        <v>97810</v>
      </c>
      <c r="C107" s="62" t="s">
        <v>485</v>
      </c>
      <c r="D107" s="62" t="s">
        <v>494</v>
      </c>
      <c r="E107" s="69" t="s">
        <v>495</v>
      </c>
      <c r="F107" s="62" t="s">
        <v>496</v>
      </c>
      <c r="G107" s="74" t="s">
        <v>26</v>
      </c>
      <c r="H107" s="63">
        <v>26</v>
      </c>
      <c r="I107" s="62" t="s">
        <v>13</v>
      </c>
      <c r="J107" s="62"/>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row>
    <row r="108" spans="1:217" s="64" customFormat="1" ht="30" x14ac:dyDescent="0.25">
      <c r="A108" s="60" t="s">
        <v>24</v>
      </c>
      <c r="B108" s="60">
        <v>97810</v>
      </c>
      <c r="C108" s="62" t="s">
        <v>486</v>
      </c>
      <c r="D108" s="62" t="s">
        <v>494</v>
      </c>
      <c r="E108" s="69" t="s">
        <v>495</v>
      </c>
      <c r="F108" s="62" t="s">
        <v>496</v>
      </c>
      <c r="G108" s="74" t="s">
        <v>26</v>
      </c>
      <c r="H108" s="63">
        <v>27</v>
      </c>
      <c r="I108" s="62" t="s">
        <v>13</v>
      </c>
      <c r="J108" s="62"/>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row>
    <row r="109" spans="1:217" s="64" customFormat="1" ht="45" x14ac:dyDescent="0.25">
      <c r="A109" s="1" t="s">
        <v>421</v>
      </c>
      <c r="B109" s="2">
        <v>97811</v>
      </c>
      <c r="C109" s="2" t="s">
        <v>420</v>
      </c>
      <c r="D109" s="6" t="s">
        <v>497</v>
      </c>
      <c r="E109" s="2" t="s">
        <v>495</v>
      </c>
      <c r="F109" s="2" t="s">
        <v>496</v>
      </c>
      <c r="G109" s="9">
        <v>10</v>
      </c>
      <c r="H109" s="7">
        <v>11</v>
      </c>
      <c r="I109" s="2" t="s">
        <v>13</v>
      </c>
      <c r="J109" s="6"/>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row>
    <row r="110" spans="1:217" s="19" customFormat="1" ht="45" x14ac:dyDescent="0.25">
      <c r="A110" s="60" t="s">
        <v>24</v>
      </c>
      <c r="B110" s="70">
        <v>97811</v>
      </c>
      <c r="C110" s="62" t="s">
        <v>482</v>
      </c>
      <c r="D110" s="62" t="s">
        <v>497</v>
      </c>
      <c r="E110" s="70" t="s">
        <v>495</v>
      </c>
      <c r="F110" s="70" t="s">
        <v>496</v>
      </c>
      <c r="G110" s="76" t="s">
        <v>26</v>
      </c>
      <c r="H110" s="63">
        <v>14</v>
      </c>
      <c r="I110" s="70" t="s">
        <v>13</v>
      </c>
      <c r="J110" s="62"/>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row>
    <row r="111" spans="1:217" ht="45" x14ac:dyDescent="0.25">
      <c r="A111" s="60" t="s">
        <v>24</v>
      </c>
      <c r="B111" s="70">
        <v>97811</v>
      </c>
      <c r="C111" s="62" t="s">
        <v>483</v>
      </c>
      <c r="D111" s="62" t="s">
        <v>497</v>
      </c>
      <c r="E111" s="70" t="s">
        <v>495</v>
      </c>
      <c r="F111" s="70" t="s">
        <v>496</v>
      </c>
      <c r="G111" s="76" t="s">
        <v>26</v>
      </c>
      <c r="H111" s="63">
        <v>14</v>
      </c>
      <c r="I111" s="70" t="s">
        <v>13</v>
      </c>
      <c r="J111" s="62"/>
    </row>
    <row r="112" spans="1:217" s="19" customFormat="1" ht="45" x14ac:dyDescent="0.25">
      <c r="A112" s="1" t="s">
        <v>421</v>
      </c>
      <c r="B112" s="2">
        <v>97811</v>
      </c>
      <c r="C112" s="2" t="s">
        <v>423</v>
      </c>
      <c r="D112" s="6" t="s">
        <v>497</v>
      </c>
      <c r="E112" s="2" t="s">
        <v>495</v>
      </c>
      <c r="F112" s="2" t="s">
        <v>496</v>
      </c>
      <c r="G112" s="9">
        <v>10</v>
      </c>
      <c r="H112" s="7">
        <v>11</v>
      </c>
      <c r="I112" s="2" t="s">
        <v>13</v>
      </c>
      <c r="J112" s="6"/>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row>
    <row r="113" spans="1:217" s="64" customFormat="1" ht="45" x14ac:dyDescent="0.25">
      <c r="A113" s="60" t="s">
        <v>24</v>
      </c>
      <c r="B113" s="70">
        <v>97811</v>
      </c>
      <c r="C113" s="62" t="s">
        <v>485</v>
      </c>
      <c r="D113" s="62" t="s">
        <v>497</v>
      </c>
      <c r="E113" s="70" t="s">
        <v>495</v>
      </c>
      <c r="F113" s="70" t="s">
        <v>496</v>
      </c>
      <c r="G113" s="76" t="s">
        <v>26</v>
      </c>
      <c r="H113" s="63">
        <v>14</v>
      </c>
      <c r="I113" s="70" t="s">
        <v>13</v>
      </c>
      <c r="J113" s="62"/>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row>
    <row r="114" spans="1:217" s="64" customFormat="1" ht="45" x14ac:dyDescent="0.25">
      <c r="A114" s="60" t="s">
        <v>24</v>
      </c>
      <c r="B114" s="70">
        <v>97811</v>
      </c>
      <c r="C114" s="62" t="s">
        <v>486</v>
      </c>
      <c r="D114" s="62" t="s">
        <v>497</v>
      </c>
      <c r="E114" s="70" t="s">
        <v>495</v>
      </c>
      <c r="F114" s="70" t="s">
        <v>496</v>
      </c>
      <c r="G114" s="76" t="s">
        <v>26</v>
      </c>
      <c r="H114" s="63">
        <v>14</v>
      </c>
      <c r="I114" s="70" t="s">
        <v>13</v>
      </c>
      <c r="J114" s="62"/>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row>
    <row r="115" spans="1:217" ht="30" x14ac:dyDescent="0.25">
      <c r="A115" s="1" t="s">
        <v>421</v>
      </c>
      <c r="B115" s="1">
        <v>97813</v>
      </c>
      <c r="C115" s="6" t="s">
        <v>420</v>
      </c>
      <c r="D115" s="6" t="s">
        <v>498</v>
      </c>
      <c r="E115" s="6" t="s">
        <v>495</v>
      </c>
      <c r="F115" s="6" t="s">
        <v>496</v>
      </c>
      <c r="G115" s="36">
        <v>20</v>
      </c>
      <c r="H115" s="7">
        <v>21</v>
      </c>
      <c r="I115" s="6" t="s">
        <v>13</v>
      </c>
      <c r="J115" s="6"/>
    </row>
    <row r="116" spans="1:217" s="19" customFormat="1" ht="30" x14ac:dyDescent="0.25">
      <c r="A116" s="60" t="s">
        <v>24</v>
      </c>
      <c r="B116" s="60">
        <v>97813</v>
      </c>
      <c r="C116" s="62" t="s">
        <v>482</v>
      </c>
      <c r="D116" s="62" t="s">
        <v>498</v>
      </c>
      <c r="E116" s="62" t="s">
        <v>495</v>
      </c>
      <c r="F116" s="62" t="s">
        <v>496</v>
      </c>
      <c r="G116" s="74" t="s">
        <v>26</v>
      </c>
      <c r="H116" s="63">
        <v>26</v>
      </c>
      <c r="I116" s="62" t="s">
        <v>13</v>
      </c>
      <c r="J116" s="62"/>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row>
    <row r="117" spans="1:217" s="64" customFormat="1" ht="30" x14ac:dyDescent="0.25">
      <c r="A117" s="60" t="s">
        <v>24</v>
      </c>
      <c r="B117" s="60">
        <v>97813</v>
      </c>
      <c r="C117" s="62" t="s">
        <v>483</v>
      </c>
      <c r="D117" s="62" t="s">
        <v>498</v>
      </c>
      <c r="E117" s="62" t="s">
        <v>495</v>
      </c>
      <c r="F117" s="62" t="s">
        <v>496</v>
      </c>
      <c r="G117" s="74" t="s">
        <v>26</v>
      </c>
      <c r="H117" s="63">
        <v>27</v>
      </c>
      <c r="I117" s="62" t="s">
        <v>13</v>
      </c>
      <c r="J117" s="62"/>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row>
    <row r="118" spans="1:217" s="64" customFormat="1" ht="30" x14ac:dyDescent="0.25">
      <c r="A118" s="1" t="s">
        <v>421</v>
      </c>
      <c r="B118" s="1">
        <v>97813</v>
      </c>
      <c r="C118" s="6" t="s">
        <v>423</v>
      </c>
      <c r="D118" s="6" t="s">
        <v>498</v>
      </c>
      <c r="E118" s="6" t="s">
        <v>495</v>
      </c>
      <c r="F118" s="6" t="s">
        <v>496</v>
      </c>
      <c r="G118" s="7">
        <v>20</v>
      </c>
      <c r="H118" s="7">
        <v>21</v>
      </c>
      <c r="I118" s="6" t="s">
        <v>13</v>
      </c>
      <c r="J118" s="6"/>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row>
    <row r="119" spans="1:217" s="19" customFormat="1" ht="30" x14ac:dyDescent="0.25">
      <c r="A119" s="60" t="s">
        <v>24</v>
      </c>
      <c r="B119" s="60">
        <v>97813</v>
      </c>
      <c r="C119" s="62" t="s">
        <v>485</v>
      </c>
      <c r="D119" s="62" t="s">
        <v>498</v>
      </c>
      <c r="E119" s="62" t="s">
        <v>495</v>
      </c>
      <c r="F119" s="62" t="s">
        <v>496</v>
      </c>
      <c r="G119" s="63" t="s">
        <v>26</v>
      </c>
      <c r="H119" s="63">
        <v>26</v>
      </c>
      <c r="I119" s="62" t="s">
        <v>13</v>
      </c>
      <c r="J119" s="62"/>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row>
    <row r="120" spans="1:217" ht="30" x14ac:dyDescent="0.25">
      <c r="A120" s="60" t="s">
        <v>24</v>
      </c>
      <c r="B120" s="60">
        <v>97813</v>
      </c>
      <c r="C120" s="62" t="s">
        <v>486</v>
      </c>
      <c r="D120" s="62" t="s">
        <v>498</v>
      </c>
      <c r="E120" s="62" t="s">
        <v>495</v>
      </c>
      <c r="F120" s="62" t="s">
        <v>496</v>
      </c>
      <c r="G120" s="63" t="s">
        <v>26</v>
      </c>
      <c r="H120" s="63">
        <v>27</v>
      </c>
      <c r="I120" s="62" t="s">
        <v>13</v>
      </c>
      <c r="J120" s="62"/>
    </row>
    <row r="121" spans="1:217" s="19" customFormat="1" ht="30" x14ac:dyDescent="0.25">
      <c r="A121" s="1" t="s">
        <v>421</v>
      </c>
      <c r="B121" s="3">
        <v>97814</v>
      </c>
      <c r="C121" s="3" t="s">
        <v>420</v>
      </c>
      <c r="D121" s="6" t="s">
        <v>499</v>
      </c>
      <c r="E121" s="8" t="s">
        <v>495</v>
      </c>
      <c r="F121" s="10" t="s">
        <v>496</v>
      </c>
      <c r="G121" s="11">
        <v>10</v>
      </c>
      <c r="H121" s="7">
        <v>11</v>
      </c>
      <c r="I121" s="10" t="s">
        <v>13</v>
      </c>
      <c r="J121" s="6"/>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row>
    <row r="122" spans="1:217" s="64" customFormat="1" ht="30" x14ac:dyDescent="0.25">
      <c r="A122" s="60" t="s">
        <v>24</v>
      </c>
      <c r="B122" s="66">
        <v>97814</v>
      </c>
      <c r="C122" s="62" t="s">
        <v>482</v>
      </c>
      <c r="D122" s="62" t="s">
        <v>499</v>
      </c>
      <c r="E122" s="69" t="s">
        <v>495</v>
      </c>
      <c r="F122" s="67" t="s">
        <v>496</v>
      </c>
      <c r="G122" s="72" t="s">
        <v>26</v>
      </c>
      <c r="H122" s="63">
        <v>14</v>
      </c>
      <c r="I122" s="67" t="s">
        <v>13</v>
      </c>
      <c r="J122" s="6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row>
    <row r="123" spans="1:217" s="64" customFormat="1" ht="30" x14ac:dyDescent="0.25">
      <c r="A123" s="60" t="s">
        <v>24</v>
      </c>
      <c r="B123" s="66">
        <v>97814</v>
      </c>
      <c r="C123" s="62" t="s">
        <v>483</v>
      </c>
      <c r="D123" s="62" t="s">
        <v>499</v>
      </c>
      <c r="E123" s="69" t="s">
        <v>495</v>
      </c>
      <c r="F123" s="67" t="s">
        <v>496</v>
      </c>
      <c r="G123" s="72" t="s">
        <v>26</v>
      </c>
      <c r="H123" s="63">
        <v>14</v>
      </c>
      <c r="I123" s="67" t="s">
        <v>13</v>
      </c>
      <c r="J123" s="62"/>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row>
    <row r="124" spans="1:217" ht="30" x14ac:dyDescent="0.25">
      <c r="A124" s="1" t="s">
        <v>421</v>
      </c>
      <c r="B124" s="3">
        <v>97814</v>
      </c>
      <c r="C124" s="3" t="s">
        <v>423</v>
      </c>
      <c r="D124" s="6" t="s">
        <v>499</v>
      </c>
      <c r="E124" s="8" t="s">
        <v>495</v>
      </c>
      <c r="F124" s="10" t="s">
        <v>496</v>
      </c>
      <c r="G124" s="11">
        <v>10</v>
      </c>
      <c r="H124" s="7">
        <v>11</v>
      </c>
      <c r="I124" s="10" t="s">
        <v>13</v>
      </c>
      <c r="J124" s="6"/>
    </row>
    <row r="125" spans="1:217" s="19" customFormat="1" ht="30" x14ac:dyDescent="0.25">
      <c r="A125" s="60" t="s">
        <v>24</v>
      </c>
      <c r="B125" s="66">
        <v>97814</v>
      </c>
      <c r="C125" s="62" t="s">
        <v>485</v>
      </c>
      <c r="D125" s="62" t="s">
        <v>499</v>
      </c>
      <c r="E125" s="69" t="s">
        <v>495</v>
      </c>
      <c r="F125" s="67" t="s">
        <v>496</v>
      </c>
      <c r="G125" s="72" t="s">
        <v>26</v>
      </c>
      <c r="H125" s="63">
        <v>14</v>
      </c>
      <c r="I125" s="67" t="s">
        <v>13</v>
      </c>
      <c r="J125" s="62"/>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row>
    <row r="126" spans="1:217" s="64" customFormat="1" ht="30" x14ac:dyDescent="0.25">
      <c r="A126" s="60" t="s">
        <v>24</v>
      </c>
      <c r="B126" s="66">
        <v>97814</v>
      </c>
      <c r="C126" s="62" t="s">
        <v>486</v>
      </c>
      <c r="D126" s="62" t="s">
        <v>499</v>
      </c>
      <c r="E126" s="69" t="s">
        <v>495</v>
      </c>
      <c r="F126" s="67" t="s">
        <v>496</v>
      </c>
      <c r="G126" s="72" t="s">
        <v>26</v>
      </c>
      <c r="H126" s="63">
        <v>14</v>
      </c>
      <c r="I126" s="67" t="s">
        <v>13</v>
      </c>
      <c r="J126" s="62"/>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row>
    <row r="127" spans="1:217" s="64" customFormat="1" ht="90" x14ac:dyDescent="0.25">
      <c r="A127" s="1" t="s">
        <v>421</v>
      </c>
      <c r="B127" s="1">
        <v>98966</v>
      </c>
      <c r="C127" s="6" t="s">
        <v>420</v>
      </c>
      <c r="D127" s="6" t="s">
        <v>112</v>
      </c>
      <c r="E127" s="8" t="s">
        <v>155</v>
      </c>
      <c r="F127" s="6" t="s">
        <v>113</v>
      </c>
      <c r="G127" s="7">
        <v>44</v>
      </c>
      <c r="H127" s="7">
        <v>62</v>
      </c>
      <c r="I127" s="6" t="s">
        <v>114</v>
      </c>
      <c r="J127" s="6"/>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row>
    <row r="128" spans="1:217" s="19" customFormat="1" ht="90" x14ac:dyDescent="0.25">
      <c r="A128" s="60" t="s">
        <v>24</v>
      </c>
      <c r="B128" s="60">
        <v>98966</v>
      </c>
      <c r="C128" s="62" t="s">
        <v>482</v>
      </c>
      <c r="D128" s="62" t="s">
        <v>112</v>
      </c>
      <c r="E128" s="69" t="s">
        <v>155</v>
      </c>
      <c r="F128" s="62" t="s">
        <v>113</v>
      </c>
      <c r="G128" s="63" t="s">
        <v>26</v>
      </c>
      <c r="H128" s="63">
        <v>65</v>
      </c>
      <c r="I128" s="62" t="s">
        <v>114</v>
      </c>
      <c r="J128" s="62"/>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row>
    <row r="129" spans="1:217" ht="90" x14ac:dyDescent="0.25">
      <c r="A129" s="60" t="s">
        <v>24</v>
      </c>
      <c r="B129" s="60">
        <v>98966</v>
      </c>
      <c r="C129" s="62" t="s">
        <v>483</v>
      </c>
      <c r="D129" s="62" t="s">
        <v>112</v>
      </c>
      <c r="E129" s="69" t="s">
        <v>155</v>
      </c>
      <c r="F129" s="62" t="s">
        <v>113</v>
      </c>
      <c r="G129" s="63" t="s">
        <v>26</v>
      </c>
      <c r="H129" s="63">
        <v>65</v>
      </c>
      <c r="I129" s="62" t="s">
        <v>114</v>
      </c>
      <c r="J129" s="62"/>
    </row>
    <row r="130" spans="1:217" s="19" customFormat="1" ht="90" x14ac:dyDescent="0.25">
      <c r="A130" s="1" t="s">
        <v>421</v>
      </c>
      <c r="B130" s="1">
        <v>98966</v>
      </c>
      <c r="C130" s="6" t="s">
        <v>423</v>
      </c>
      <c r="D130" s="6" t="s">
        <v>112</v>
      </c>
      <c r="E130" s="8" t="s">
        <v>155</v>
      </c>
      <c r="F130" s="6" t="s">
        <v>113</v>
      </c>
      <c r="G130" s="7">
        <v>44</v>
      </c>
      <c r="H130" s="7">
        <v>62</v>
      </c>
      <c r="I130" s="6" t="s">
        <v>114</v>
      </c>
      <c r="J130" s="6"/>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row>
    <row r="131" spans="1:217" s="64" customFormat="1" ht="90" x14ac:dyDescent="0.25">
      <c r="A131" s="60" t="s">
        <v>24</v>
      </c>
      <c r="B131" s="60">
        <v>98966</v>
      </c>
      <c r="C131" s="62" t="s">
        <v>485</v>
      </c>
      <c r="D131" s="62" t="s">
        <v>112</v>
      </c>
      <c r="E131" s="69" t="s">
        <v>155</v>
      </c>
      <c r="F131" s="62" t="s">
        <v>113</v>
      </c>
      <c r="G131" s="63" t="s">
        <v>26</v>
      </c>
      <c r="H131" s="63">
        <v>65</v>
      </c>
      <c r="I131" s="62" t="s">
        <v>114</v>
      </c>
      <c r="J131" s="62"/>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row>
    <row r="132" spans="1:217" s="64" customFormat="1" ht="90" x14ac:dyDescent="0.25">
      <c r="A132" s="60" t="s">
        <v>24</v>
      </c>
      <c r="B132" s="60">
        <v>98966</v>
      </c>
      <c r="C132" s="62" t="s">
        <v>486</v>
      </c>
      <c r="D132" s="62" t="s">
        <v>112</v>
      </c>
      <c r="E132" s="69" t="s">
        <v>155</v>
      </c>
      <c r="F132" s="62" t="s">
        <v>113</v>
      </c>
      <c r="G132" s="63" t="s">
        <v>26</v>
      </c>
      <c r="H132" s="63">
        <v>65</v>
      </c>
      <c r="I132" s="62" t="s">
        <v>114</v>
      </c>
      <c r="J132" s="6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row>
    <row r="133" spans="1:217" ht="90" x14ac:dyDescent="0.25">
      <c r="A133" s="1" t="s">
        <v>421</v>
      </c>
      <c r="B133" s="1">
        <v>98967</v>
      </c>
      <c r="C133" s="6" t="s">
        <v>420</v>
      </c>
      <c r="D133" s="6" t="s">
        <v>115</v>
      </c>
      <c r="E133" s="6" t="s">
        <v>155</v>
      </c>
      <c r="F133" s="6" t="s">
        <v>116</v>
      </c>
      <c r="G133" s="7">
        <v>88</v>
      </c>
      <c r="H133" s="7">
        <v>123</v>
      </c>
      <c r="I133" s="6" t="s">
        <v>114</v>
      </c>
      <c r="J133" s="6"/>
    </row>
    <row r="134" spans="1:217" s="19" customFormat="1" ht="90" x14ac:dyDescent="0.25">
      <c r="A134" s="60" t="s">
        <v>24</v>
      </c>
      <c r="B134" s="60">
        <v>98967</v>
      </c>
      <c r="C134" s="62" t="s">
        <v>482</v>
      </c>
      <c r="D134" s="62" t="s">
        <v>115</v>
      </c>
      <c r="E134" s="62" t="s">
        <v>155</v>
      </c>
      <c r="F134" s="62" t="s">
        <v>116</v>
      </c>
      <c r="G134" s="63" t="s">
        <v>26</v>
      </c>
      <c r="H134" s="63">
        <v>128</v>
      </c>
      <c r="I134" s="62" t="s">
        <v>114</v>
      </c>
      <c r="J134" s="62"/>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row>
    <row r="135" spans="1:217" s="64" customFormat="1" ht="90" x14ac:dyDescent="0.25">
      <c r="A135" s="60" t="s">
        <v>24</v>
      </c>
      <c r="B135" s="60">
        <v>98967</v>
      </c>
      <c r="C135" s="62" t="s">
        <v>483</v>
      </c>
      <c r="D135" s="62" t="s">
        <v>115</v>
      </c>
      <c r="E135" s="62" t="s">
        <v>155</v>
      </c>
      <c r="F135" s="62" t="s">
        <v>116</v>
      </c>
      <c r="G135" s="63" t="s">
        <v>26</v>
      </c>
      <c r="H135" s="63">
        <v>129</v>
      </c>
      <c r="I135" s="62" t="s">
        <v>114</v>
      </c>
      <c r="J135" s="62"/>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row>
    <row r="136" spans="1:217" s="64" customFormat="1" ht="90" x14ac:dyDescent="0.25">
      <c r="A136" s="1" t="s">
        <v>421</v>
      </c>
      <c r="B136" s="1">
        <v>98967</v>
      </c>
      <c r="C136" s="6" t="s">
        <v>423</v>
      </c>
      <c r="D136" s="6" t="s">
        <v>115</v>
      </c>
      <c r="E136" s="6" t="s">
        <v>155</v>
      </c>
      <c r="F136" s="6" t="s">
        <v>116</v>
      </c>
      <c r="G136" s="7">
        <v>88</v>
      </c>
      <c r="H136" s="7">
        <v>123</v>
      </c>
      <c r="I136" s="6" t="s">
        <v>114</v>
      </c>
      <c r="J136" s="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row>
    <row r="137" spans="1:217" s="19" customFormat="1" ht="90" x14ac:dyDescent="0.25">
      <c r="A137" s="60" t="s">
        <v>24</v>
      </c>
      <c r="B137" s="60">
        <v>98967</v>
      </c>
      <c r="C137" s="62" t="s">
        <v>485</v>
      </c>
      <c r="D137" s="62" t="s">
        <v>115</v>
      </c>
      <c r="E137" s="62" t="s">
        <v>155</v>
      </c>
      <c r="F137" s="62" t="s">
        <v>116</v>
      </c>
      <c r="G137" s="63" t="s">
        <v>26</v>
      </c>
      <c r="H137" s="63">
        <v>128</v>
      </c>
      <c r="I137" s="62" t="s">
        <v>114</v>
      </c>
      <c r="J137" s="62"/>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row>
    <row r="138" spans="1:217" ht="90" x14ac:dyDescent="0.25">
      <c r="A138" s="60" t="s">
        <v>24</v>
      </c>
      <c r="B138" s="60">
        <v>98967</v>
      </c>
      <c r="C138" s="62" t="s">
        <v>486</v>
      </c>
      <c r="D138" s="62" t="s">
        <v>115</v>
      </c>
      <c r="E138" s="62" t="s">
        <v>155</v>
      </c>
      <c r="F138" s="62" t="s">
        <v>116</v>
      </c>
      <c r="G138" s="63" t="s">
        <v>26</v>
      </c>
      <c r="H138" s="63">
        <v>129</v>
      </c>
      <c r="I138" s="62" t="s">
        <v>114</v>
      </c>
      <c r="J138" s="62"/>
    </row>
    <row r="139" spans="1:217" s="19" customFormat="1" ht="90" x14ac:dyDescent="0.25">
      <c r="A139" s="1" t="s">
        <v>421</v>
      </c>
      <c r="B139" s="1">
        <v>98968</v>
      </c>
      <c r="C139" s="6" t="s">
        <v>420</v>
      </c>
      <c r="D139" s="6" t="s">
        <v>117</v>
      </c>
      <c r="E139" s="8" t="s">
        <v>155</v>
      </c>
      <c r="F139" s="6" t="s">
        <v>118</v>
      </c>
      <c r="G139" s="7">
        <v>133</v>
      </c>
      <c r="H139" s="7">
        <v>184</v>
      </c>
      <c r="I139" s="6" t="s">
        <v>114</v>
      </c>
      <c r="J139" s="6"/>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row>
    <row r="140" spans="1:217" s="64" customFormat="1" ht="90" x14ac:dyDescent="0.25">
      <c r="A140" s="60" t="s">
        <v>24</v>
      </c>
      <c r="B140" s="60">
        <v>98968</v>
      </c>
      <c r="C140" s="62" t="s">
        <v>482</v>
      </c>
      <c r="D140" s="62" t="s">
        <v>117</v>
      </c>
      <c r="E140" s="69" t="s">
        <v>155</v>
      </c>
      <c r="F140" s="62" t="s">
        <v>118</v>
      </c>
      <c r="G140" s="63" t="s">
        <v>26</v>
      </c>
      <c r="H140" s="63">
        <v>191</v>
      </c>
      <c r="I140" s="62" t="s">
        <v>114</v>
      </c>
      <c r="J140" s="62"/>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row>
    <row r="141" spans="1:217" s="64" customFormat="1" ht="90" x14ac:dyDescent="0.25">
      <c r="A141" s="60" t="s">
        <v>24</v>
      </c>
      <c r="B141" s="60">
        <v>98968</v>
      </c>
      <c r="C141" s="62" t="s">
        <v>483</v>
      </c>
      <c r="D141" s="62" t="s">
        <v>117</v>
      </c>
      <c r="E141" s="69" t="s">
        <v>155</v>
      </c>
      <c r="F141" s="62" t="s">
        <v>118</v>
      </c>
      <c r="G141" s="63" t="s">
        <v>26</v>
      </c>
      <c r="H141" s="63">
        <v>193</v>
      </c>
      <c r="I141" s="62" t="s">
        <v>114</v>
      </c>
      <c r="J141" s="62"/>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row>
    <row r="142" spans="1:217" ht="90" x14ac:dyDescent="0.25">
      <c r="A142" s="1" t="s">
        <v>421</v>
      </c>
      <c r="B142" s="1">
        <v>98968</v>
      </c>
      <c r="C142" s="6" t="s">
        <v>423</v>
      </c>
      <c r="D142" s="6" t="s">
        <v>117</v>
      </c>
      <c r="E142" s="8" t="s">
        <v>155</v>
      </c>
      <c r="F142" s="6" t="s">
        <v>118</v>
      </c>
      <c r="G142" s="7">
        <v>133</v>
      </c>
      <c r="H142" s="7">
        <v>184</v>
      </c>
      <c r="I142" s="6" t="s">
        <v>114</v>
      </c>
      <c r="J142" s="6"/>
    </row>
    <row r="143" spans="1:217" s="19" customFormat="1" ht="90" x14ac:dyDescent="0.25">
      <c r="A143" s="60" t="s">
        <v>24</v>
      </c>
      <c r="B143" s="60">
        <v>98968</v>
      </c>
      <c r="C143" s="62" t="s">
        <v>485</v>
      </c>
      <c r="D143" s="62" t="s">
        <v>117</v>
      </c>
      <c r="E143" s="69" t="s">
        <v>155</v>
      </c>
      <c r="F143" s="62" t="s">
        <v>118</v>
      </c>
      <c r="G143" s="63" t="s">
        <v>26</v>
      </c>
      <c r="H143" s="63">
        <v>191</v>
      </c>
      <c r="I143" s="62" t="s">
        <v>114</v>
      </c>
      <c r="J143" s="62"/>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row>
    <row r="144" spans="1:217" s="64" customFormat="1" ht="90" x14ac:dyDescent="0.25">
      <c r="A144" s="60" t="s">
        <v>24</v>
      </c>
      <c r="B144" s="60">
        <v>98968</v>
      </c>
      <c r="C144" s="62" t="s">
        <v>486</v>
      </c>
      <c r="D144" s="62" t="s">
        <v>117</v>
      </c>
      <c r="E144" s="69" t="s">
        <v>155</v>
      </c>
      <c r="F144" s="62" t="s">
        <v>118</v>
      </c>
      <c r="G144" s="63" t="s">
        <v>26</v>
      </c>
      <c r="H144" s="63">
        <v>193</v>
      </c>
      <c r="I144" s="62" t="s">
        <v>114</v>
      </c>
      <c r="J144" s="62"/>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row>
    <row r="145" spans="1:217" s="64" customFormat="1" ht="60" x14ac:dyDescent="0.25">
      <c r="A145" s="1" t="s">
        <v>421</v>
      </c>
      <c r="B145" s="1">
        <v>99202</v>
      </c>
      <c r="C145" s="6" t="s">
        <v>420</v>
      </c>
      <c r="D145" s="6" t="s">
        <v>119</v>
      </c>
      <c r="E145" s="8" t="s">
        <v>155</v>
      </c>
      <c r="F145" s="6" t="s">
        <v>500</v>
      </c>
      <c r="G145" s="7">
        <v>89</v>
      </c>
      <c r="H145" s="7">
        <v>124</v>
      </c>
      <c r="I145" s="6" t="s">
        <v>137</v>
      </c>
      <c r="J145" s="6"/>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row>
    <row r="146" spans="1:217" s="19" customFormat="1" ht="60" x14ac:dyDescent="0.25">
      <c r="A146" s="16" t="s">
        <v>430</v>
      </c>
      <c r="B146" s="16">
        <v>99202</v>
      </c>
      <c r="C146" s="18" t="s">
        <v>501</v>
      </c>
      <c r="D146" s="18" t="s">
        <v>119</v>
      </c>
      <c r="E146" s="20" t="s">
        <v>155</v>
      </c>
      <c r="F146" s="18" t="s">
        <v>500</v>
      </c>
      <c r="G146" s="21" t="s">
        <v>26</v>
      </c>
      <c r="H146" s="21">
        <v>132</v>
      </c>
      <c r="I146" s="18" t="s">
        <v>137</v>
      </c>
      <c r="J146" s="18"/>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row>
    <row r="147" spans="1:217" ht="60" x14ac:dyDescent="0.25">
      <c r="A147" s="60" t="s">
        <v>24</v>
      </c>
      <c r="B147" s="60">
        <v>99202</v>
      </c>
      <c r="C147" s="62" t="s">
        <v>482</v>
      </c>
      <c r="D147" s="62" t="s">
        <v>119</v>
      </c>
      <c r="E147" s="69" t="s">
        <v>155</v>
      </c>
      <c r="F147" s="62" t="s">
        <v>500</v>
      </c>
      <c r="G147" s="63" t="s">
        <v>26</v>
      </c>
      <c r="H147" s="63">
        <v>132</v>
      </c>
      <c r="I147" s="62" t="s">
        <v>137</v>
      </c>
      <c r="J147" s="62"/>
    </row>
    <row r="148" spans="1:217" s="19" customFormat="1" ht="60" x14ac:dyDescent="0.25">
      <c r="A148" s="60" t="s">
        <v>24</v>
      </c>
      <c r="B148" s="60">
        <v>99202</v>
      </c>
      <c r="C148" s="62" t="s">
        <v>483</v>
      </c>
      <c r="D148" s="62" t="s">
        <v>119</v>
      </c>
      <c r="E148" s="69" t="s">
        <v>155</v>
      </c>
      <c r="F148" s="62" t="s">
        <v>500</v>
      </c>
      <c r="G148" s="63" t="s">
        <v>26</v>
      </c>
      <c r="H148" s="63">
        <v>134</v>
      </c>
      <c r="I148" s="62" t="s">
        <v>137</v>
      </c>
      <c r="J148" s="62"/>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row>
    <row r="149" spans="1:217" s="64" customFormat="1" ht="60" x14ac:dyDescent="0.25">
      <c r="A149" s="1" t="s">
        <v>421</v>
      </c>
      <c r="B149" s="1">
        <v>99202</v>
      </c>
      <c r="C149" s="6" t="s">
        <v>423</v>
      </c>
      <c r="D149" s="6" t="s">
        <v>119</v>
      </c>
      <c r="E149" s="8" t="s">
        <v>155</v>
      </c>
      <c r="F149" s="6" t="s">
        <v>500</v>
      </c>
      <c r="G149" s="7">
        <v>89</v>
      </c>
      <c r="H149" s="7">
        <v>124</v>
      </c>
      <c r="I149" s="6" t="s">
        <v>137</v>
      </c>
      <c r="J149" s="6"/>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row>
    <row r="150" spans="1:217" s="64" customFormat="1" ht="60" x14ac:dyDescent="0.25">
      <c r="A150" s="16" t="s">
        <v>430</v>
      </c>
      <c r="B150" s="16">
        <v>99202</v>
      </c>
      <c r="C150" s="18" t="s">
        <v>502</v>
      </c>
      <c r="D150" s="18" t="s">
        <v>119</v>
      </c>
      <c r="E150" s="20" t="s">
        <v>155</v>
      </c>
      <c r="F150" s="18" t="s">
        <v>500</v>
      </c>
      <c r="G150" s="21" t="s">
        <v>26</v>
      </c>
      <c r="H150" s="21">
        <v>132</v>
      </c>
      <c r="I150" s="18" t="s">
        <v>137</v>
      </c>
      <c r="J150" s="18"/>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row>
    <row r="151" spans="1:217" ht="60" x14ac:dyDescent="0.25">
      <c r="A151" s="60" t="s">
        <v>24</v>
      </c>
      <c r="B151" s="60">
        <v>99202</v>
      </c>
      <c r="C151" s="62" t="s">
        <v>485</v>
      </c>
      <c r="D151" s="62" t="s">
        <v>119</v>
      </c>
      <c r="E151" s="69" t="s">
        <v>155</v>
      </c>
      <c r="F151" s="62" t="s">
        <v>500</v>
      </c>
      <c r="G151" s="63" t="s">
        <v>26</v>
      </c>
      <c r="H151" s="63">
        <v>132</v>
      </c>
      <c r="I151" s="62" t="s">
        <v>137</v>
      </c>
      <c r="J151" s="62"/>
    </row>
    <row r="152" spans="1:217" s="19" customFormat="1" ht="60" x14ac:dyDescent="0.25">
      <c r="A152" s="60" t="s">
        <v>24</v>
      </c>
      <c r="B152" s="60">
        <v>99202</v>
      </c>
      <c r="C152" s="62" t="s">
        <v>486</v>
      </c>
      <c r="D152" s="62" t="s">
        <v>119</v>
      </c>
      <c r="E152" s="69" t="s">
        <v>155</v>
      </c>
      <c r="F152" s="62" t="s">
        <v>500</v>
      </c>
      <c r="G152" s="63" t="s">
        <v>26</v>
      </c>
      <c r="H152" s="63">
        <v>134</v>
      </c>
      <c r="I152" s="62" t="s">
        <v>137</v>
      </c>
      <c r="J152" s="6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row>
    <row r="153" spans="1:217" s="64" customFormat="1" ht="60" x14ac:dyDescent="0.25">
      <c r="A153" s="16" t="s">
        <v>430</v>
      </c>
      <c r="B153" s="16">
        <v>99202</v>
      </c>
      <c r="C153" s="18" t="s">
        <v>477</v>
      </c>
      <c r="D153" s="18" t="s">
        <v>119</v>
      </c>
      <c r="E153" s="20" t="s">
        <v>34</v>
      </c>
      <c r="F153" s="18" t="s">
        <v>500</v>
      </c>
      <c r="G153" s="21" t="s">
        <v>26</v>
      </c>
      <c r="H153" s="21">
        <v>131</v>
      </c>
      <c r="I153" s="18" t="s">
        <v>13</v>
      </c>
      <c r="J153" s="18" t="s">
        <v>121</v>
      </c>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row>
    <row r="154" spans="1:217" s="64" customFormat="1" ht="30" x14ac:dyDescent="0.25">
      <c r="A154" s="1" t="s">
        <v>421</v>
      </c>
      <c r="B154" s="1">
        <v>99202</v>
      </c>
      <c r="C154" s="6" t="s">
        <v>503</v>
      </c>
      <c r="D154" s="6" t="s">
        <v>504</v>
      </c>
      <c r="E154" s="6" t="s">
        <v>158</v>
      </c>
      <c r="F154" s="6" t="s">
        <v>504</v>
      </c>
      <c r="G154" s="7">
        <v>117</v>
      </c>
      <c r="H154" s="7">
        <v>163</v>
      </c>
      <c r="I154" s="6" t="s">
        <v>137</v>
      </c>
      <c r="J154" s="6"/>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row>
    <row r="155" spans="1:217" s="19" customFormat="1" ht="30" x14ac:dyDescent="0.25">
      <c r="A155" s="16" t="s">
        <v>430</v>
      </c>
      <c r="B155" s="16">
        <v>99202</v>
      </c>
      <c r="C155" s="18" t="s">
        <v>505</v>
      </c>
      <c r="D155" s="18" t="s">
        <v>504</v>
      </c>
      <c r="E155" s="18" t="s">
        <v>158</v>
      </c>
      <c r="F155" s="18" t="s">
        <v>504</v>
      </c>
      <c r="G155" s="21" t="s">
        <v>26</v>
      </c>
      <c r="H155" s="21">
        <v>171</v>
      </c>
      <c r="I155" s="18" t="s">
        <v>137</v>
      </c>
      <c r="J155" s="18"/>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row>
    <row r="156" spans="1:217" ht="30" x14ac:dyDescent="0.25">
      <c r="A156" s="60" t="s">
        <v>24</v>
      </c>
      <c r="B156" s="60">
        <v>99202</v>
      </c>
      <c r="C156" s="62" t="s">
        <v>506</v>
      </c>
      <c r="D156" s="62" t="s">
        <v>504</v>
      </c>
      <c r="E156" s="62" t="s">
        <v>158</v>
      </c>
      <c r="F156" s="62" t="s">
        <v>504</v>
      </c>
      <c r="G156" s="63" t="s">
        <v>26</v>
      </c>
      <c r="H156" s="63">
        <v>171</v>
      </c>
      <c r="I156" s="62" t="s">
        <v>137</v>
      </c>
      <c r="J156" s="62"/>
    </row>
    <row r="157" spans="1:217" s="19" customFormat="1" ht="30" x14ac:dyDescent="0.25">
      <c r="A157" s="60" t="s">
        <v>24</v>
      </c>
      <c r="B157" s="60">
        <v>99202</v>
      </c>
      <c r="C157" s="62" t="s">
        <v>507</v>
      </c>
      <c r="D157" s="62" t="s">
        <v>504</v>
      </c>
      <c r="E157" s="62" t="s">
        <v>158</v>
      </c>
      <c r="F157" s="62" t="s">
        <v>504</v>
      </c>
      <c r="G157" s="63" t="s">
        <v>26</v>
      </c>
      <c r="H157" s="63">
        <v>173</v>
      </c>
      <c r="I157" s="62" t="s">
        <v>137</v>
      </c>
      <c r="J157" s="62"/>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row>
    <row r="158" spans="1:217" s="64" customFormat="1" ht="30" x14ac:dyDescent="0.25">
      <c r="A158" s="1" t="s">
        <v>421</v>
      </c>
      <c r="B158" s="1">
        <v>99202</v>
      </c>
      <c r="C158" s="6" t="s">
        <v>508</v>
      </c>
      <c r="D158" s="6" t="s">
        <v>504</v>
      </c>
      <c r="E158" s="6" t="s">
        <v>158</v>
      </c>
      <c r="F158" s="6" t="s">
        <v>504</v>
      </c>
      <c r="G158" s="7">
        <v>117</v>
      </c>
      <c r="H158" s="7">
        <v>163</v>
      </c>
      <c r="I158" s="6" t="s">
        <v>137</v>
      </c>
      <c r="J158" s="6"/>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row>
    <row r="159" spans="1:217" s="64" customFormat="1" ht="30" x14ac:dyDescent="0.25">
      <c r="A159" s="16" t="s">
        <v>430</v>
      </c>
      <c r="B159" s="16">
        <v>99202</v>
      </c>
      <c r="C159" s="18" t="s">
        <v>509</v>
      </c>
      <c r="D159" s="18" t="s">
        <v>504</v>
      </c>
      <c r="E159" s="18" t="s">
        <v>158</v>
      </c>
      <c r="F159" s="18" t="s">
        <v>504</v>
      </c>
      <c r="G159" s="21" t="s">
        <v>26</v>
      </c>
      <c r="H159" s="21">
        <v>171</v>
      </c>
      <c r="I159" s="18" t="s">
        <v>137</v>
      </c>
      <c r="J159" s="18"/>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row>
    <row r="160" spans="1:217" ht="30" x14ac:dyDescent="0.25">
      <c r="A160" s="60" t="s">
        <v>24</v>
      </c>
      <c r="B160" s="60">
        <v>99202</v>
      </c>
      <c r="C160" s="62" t="s">
        <v>510</v>
      </c>
      <c r="D160" s="62" t="s">
        <v>504</v>
      </c>
      <c r="E160" s="62" t="s">
        <v>158</v>
      </c>
      <c r="F160" s="62" t="s">
        <v>504</v>
      </c>
      <c r="G160" s="63" t="s">
        <v>26</v>
      </c>
      <c r="H160" s="63">
        <v>171</v>
      </c>
      <c r="I160" s="62" t="s">
        <v>137</v>
      </c>
      <c r="J160" s="62"/>
    </row>
    <row r="161" spans="1:217" s="19" customFormat="1" ht="30" x14ac:dyDescent="0.25">
      <c r="A161" s="60" t="s">
        <v>24</v>
      </c>
      <c r="B161" s="60">
        <v>99202</v>
      </c>
      <c r="C161" s="62" t="s">
        <v>511</v>
      </c>
      <c r="D161" s="62" t="s">
        <v>504</v>
      </c>
      <c r="E161" s="62" t="s">
        <v>158</v>
      </c>
      <c r="F161" s="62" t="s">
        <v>504</v>
      </c>
      <c r="G161" s="63" t="s">
        <v>26</v>
      </c>
      <c r="H161" s="63">
        <v>173</v>
      </c>
      <c r="I161" s="62" t="s">
        <v>137</v>
      </c>
      <c r="J161" s="62"/>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row>
    <row r="162" spans="1:217" s="64" customFormat="1" ht="30" x14ac:dyDescent="0.25">
      <c r="A162" s="16" t="s">
        <v>430</v>
      </c>
      <c r="B162" s="16">
        <v>99202</v>
      </c>
      <c r="C162" s="18" t="s">
        <v>478</v>
      </c>
      <c r="D162" s="18" t="s">
        <v>122</v>
      </c>
      <c r="E162" s="18" t="s">
        <v>37</v>
      </c>
      <c r="F162" s="18" t="s">
        <v>122</v>
      </c>
      <c r="G162" s="21" t="s">
        <v>26</v>
      </c>
      <c r="H162" s="21">
        <v>168</v>
      </c>
      <c r="I162" s="18" t="s">
        <v>13</v>
      </c>
      <c r="J162" s="18"/>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row>
    <row r="163" spans="1:217" s="64" customFormat="1" ht="60" x14ac:dyDescent="0.25">
      <c r="A163" s="1" t="s">
        <v>421</v>
      </c>
      <c r="B163" s="1">
        <v>99203</v>
      </c>
      <c r="C163" s="6" t="s">
        <v>420</v>
      </c>
      <c r="D163" s="6" t="s">
        <v>123</v>
      </c>
      <c r="E163" s="8" t="s">
        <v>155</v>
      </c>
      <c r="F163" s="2" t="s">
        <v>512</v>
      </c>
      <c r="G163" s="9">
        <v>134</v>
      </c>
      <c r="H163" s="7">
        <v>186</v>
      </c>
      <c r="I163" s="2" t="s">
        <v>137</v>
      </c>
      <c r="J163" s="6"/>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row>
    <row r="164" spans="1:217" s="19" customFormat="1" ht="60" x14ac:dyDescent="0.25">
      <c r="A164" s="16" t="s">
        <v>430</v>
      </c>
      <c r="B164" s="16">
        <v>99203</v>
      </c>
      <c r="C164" s="18" t="s">
        <v>501</v>
      </c>
      <c r="D164" s="18" t="s">
        <v>123</v>
      </c>
      <c r="E164" s="20" t="s">
        <v>155</v>
      </c>
      <c r="F164" s="15" t="s">
        <v>512</v>
      </c>
      <c r="G164" s="96" t="s">
        <v>26</v>
      </c>
      <c r="H164" s="21">
        <v>199</v>
      </c>
      <c r="I164" s="15" t="s">
        <v>137</v>
      </c>
      <c r="J164" s="18"/>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row>
    <row r="165" spans="1:217" ht="60" x14ac:dyDescent="0.25">
      <c r="A165" s="60" t="s">
        <v>24</v>
      </c>
      <c r="B165" s="60">
        <v>99203</v>
      </c>
      <c r="C165" s="62" t="s">
        <v>482</v>
      </c>
      <c r="D165" s="62" t="s">
        <v>123</v>
      </c>
      <c r="E165" s="69" t="s">
        <v>155</v>
      </c>
      <c r="F165" s="70" t="s">
        <v>512</v>
      </c>
      <c r="G165" s="76" t="s">
        <v>26</v>
      </c>
      <c r="H165" s="63">
        <v>200</v>
      </c>
      <c r="I165" s="70" t="s">
        <v>137</v>
      </c>
      <c r="J165" s="62"/>
    </row>
    <row r="166" spans="1:217" s="19" customFormat="1" ht="60" x14ac:dyDescent="0.25">
      <c r="A166" s="60" t="s">
        <v>24</v>
      </c>
      <c r="B166" s="60">
        <v>99203</v>
      </c>
      <c r="C166" s="62" t="s">
        <v>483</v>
      </c>
      <c r="D166" s="62" t="s">
        <v>123</v>
      </c>
      <c r="E166" s="69" t="s">
        <v>155</v>
      </c>
      <c r="F166" s="70" t="s">
        <v>512</v>
      </c>
      <c r="G166" s="76" t="s">
        <v>26</v>
      </c>
      <c r="H166" s="63">
        <v>203</v>
      </c>
      <c r="I166" s="70" t="s">
        <v>137</v>
      </c>
      <c r="J166" s="62"/>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row>
    <row r="167" spans="1:217" s="64" customFormat="1" ht="60" x14ac:dyDescent="0.25">
      <c r="A167" s="1" t="s">
        <v>421</v>
      </c>
      <c r="B167" s="1">
        <v>99203</v>
      </c>
      <c r="C167" s="6" t="s">
        <v>423</v>
      </c>
      <c r="D167" s="6" t="s">
        <v>123</v>
      </c>
      <c r="E167" s="8" t="s">
        <v>155</v>
      </c>
      <c r="F167" s="2" t="s">
        <v>512</v>
      </c>
      <c r="G167" s="9">
        <v>134</v>
      </c>
      <c r="H167" s="7">
        <v>186</v>
      </c>
      <c r="I167" s="2" t="s">
        <v>137</v>
      </c>
      <c r="J167" s="6"/>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row>
    <row r="168" spans="1:217" s="64" customFormat="1" ht="60" x14ac:dyDescent="0.25">
      <c r="A168" s="16" t="s">
        <v>430</v>
      </c>
      <c r="B168" s="16">
        <v>99203</v>
      </c>
      <c r="C168" s="18" t="s">
        <v>502</v>
      </c>
      <c r="D168" s="18" t="s">
        <v>123</v>
      </c>
      <c r="E168" s="20" t="s">
        <v>155</v>
      </c>
      <c r="F168" s="15" t="s">
        <v>512</v>
      </c>
      <c r="G168" s="96" t="s">
        <v>26</v>
      </c>
      <c r="H168" s="21">
        <v>199</v>
      </c>
      <c r="I168" s="15" t="s">
        <v>137</v>
      </c>
      <c r="J168" s="1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row>
    <row r="169" spans="1:217" ht="60" x14ac:dyDescent="0.25">
      <c r="A169" s="60" t="s">
        <v>24</v>
      </c>
      <c r="B169" s="60">
        <v>99203</v>
      </c>
      <c r="C169" s="62" t="s">
        <v>485</v>
      </c>
      <c r="D169" s="62" t="s">
        <v>123</v>
      </c>
      <c r="E169" s="69" t="s">
        <v>155</v>
      </c>
      <c r="F169" s="70" t="s">
        <v>512</v>
      </c>
      <c r="G169" s="76" t="s">
        <v>26</v>
      </c>
      <c r="H169" s="63">
        <v>200</v>
      </c>
      <c r="I169" s="70" t="s">
        <v>137</v>
      </c>
      <c r="J169" s="62"/>
    </row>
    <row r="170" spans="1:217" s="19" customFormat="1" ht="60" x14ac:dyDescent="0.25">
      <c r="A170" s="60" t="s">
        <v>24</v>
      </c>
      <c r="B170" s="60">
        <v>99203</v>
      </c>
      <c r="C170" s="62" t="s">
        <v>486</v>
      </c>
      <c r="D170" s="62" t="s">
        <v>123</v>
      </c>
      <c r="E170" s="69" t="s">
        <v>155</v>
      </c>
      <c r="F170" s="70" t="s">
        <v>512</v>
      </c>
      <c r="G170" s="76" t="s">
        <v>26</v>
      </c>
      <c r="H170" s="63">
        <v>203</v>
      </c>
      <c r="I170" s="70" t="s">
        <v>137</v>
      </c>
      <c r="J170" s="62"/>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row>
    <row r="171" spans="1:217" s="64" customFormat="1" ht="60" x14ac:dyDescent="0.25">
      <c r="A171" s="16" t="s">
        <v>430</v>
      </c>
      <c r="B171" s="16">
        <v>99203</v>
      </c>
      <c r="C171" s="18" t="s">
        <v>477</v>
      </c>
      <c r="D171" s="18" t="s">
        <v>123</v>
      </c>
      <c r="E171" s="20" t="s">
        <v>34</v>
      </c>
      <c r="F171" s="15" t="s">
        <v>124</v>
      </c>
      <c r="G171" s="96" t="s">
        <v>26</v>
      </c>
      <c r="H171" s="21">
        <v>197</v>
      </c>
      <c r="I171" s="15" t="s">
        <v>13</v>
      </c>
      <c r="J171" s="18" t="s">
        <v>125</v>
      </c>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row>
    <row r="172" spans="1:217" s="64" customFormat="1" ht="30" x14ac:dyDescent="0.25">
      <c r="A172" s="1" t="s">
        <v>421</v>
      </c>
      <c r="B172" s="1">
        <v>99203</v>
      </c>
      <c r="C172" s="6" t="s">
        <v>503</v>
      </c>
      <c r="D172" s="6" t="s">
        <v>513</v>
      </c>
      <c r="E172" s="8" t="s">
        <v>158</v>
      </c>
      <c r="F172" s="6" t="s">
        <v>513</v>
      </c>
      <c r="G172" s="7">
        <v>174</v>
      </c>
      <c r="H172" s="7">
        <v>241</v>
      </c>
      <c r="I172" s="6" t="s">
        <v>513</v>
      </c>
      <c r="J172" s="6"/>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row>
    <row r="173" spans="1:217" ht="30" x14ac:dyDescent="0.25">
      <c r="A173" s="16" t="s">
        <v>430</v>
      </c>
      <c r="B173" s="16">
        <v>99203</v>
      </c>
      <c r="C173" s="18" t="s">
        <v>505</v>
      </c>
      <c r="D173" s="18" t="s">
        <v>513</v>
      </c>
      <c r="E173" s="20" t="s">
        <v>158</v>
      </c>
      <c r="F173" s="18" t="s">
        <v>513</v>
      </c>
      <c r="G173" s="21" t="s">
        <v>26</v>
      </c>
      <c r="H173" s="21">
        <v>254</v>
      </c>
      <c r="I173" s="18" t="s">
        <v>513</v>
      </c>
      <c r="J173" s="18"/>
    </row>
    <row r="174" spans="1:217" s="19" customFormat="1" ht="30" x14ac:dyDescent="0.25">
      <c r="A174" s="60" t="s">
        <v>24</v>
      </c>
      <c r="B174" s="60">
        <v>99203</v>
      </c>
      <c r="C174" s="62" t="s">
        <v>506</v>
      </c>
      <c r="D174" s="62" t="s">
        <v>513</v>
      </c>
      <c r="E174" s="69" t="s">
        <v>158</v>
      </c>
      <c r="F174" s="62" t="s">
        <v>513</v>
      </c>
      <c r="G174" s="63" t="s">
        <v>26</v>
      </c>
      <c r="H174" s="63">
        <v>255</v>
      </c>
      <c r="I174" s="62" t="s">
        <v>513</v>
      </c>
      <c r="J174" s="62"/>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row>
    <row r="175" spans="1:217" s="64" customFormat="1" ht="30" x14ac:dyDescent="0.25">
      <c r="A175" s="60" t="s">
        <v>24</v>
      </c>
      <c r="B175" s="60">
        <v>99203</v>
      </c>
      <c r="C175" s="62" t="s">
        <v>507</v>
      </c>
      <c r="D175" s="62" t="s">
        <v>513</v>
      </c>
      <c r="E175" s="69" t="s">
        <v>158</v>
      </c>
      <c r="F175" s="62" t="s">
        <v>513</v>
      </c>
      <c r="G175" s="63" t="s">
        <v>26</v>
      </c>
      <c r="H175" s="63">
        <v>258</v>
      </c>
      <c r="I175" s="62" t="s">
        <v>513</v>
      </c>
      <c r="J175" s="62"/>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row>
    <row r="176" spans="1:217" s="64" customFormat="1" ht="30" x14ac:dyDescent="0.25">
      <c r="A176" s="1" t="s">
        <v>421</v>
      </c>
      <c r="B176" s="1">
        <v>99203</v>
      </c>
      <c r="C176" s="6" t="s">
        <v>508</v>
      </c>
      <c r="D176" s="6" t="s">
        <v>513</v>
      </c>
      <c r="E176" s="8" t="s">
        <v>158</v>
      </c>
      <c r="F176" s="6" t="s">
        <v>513</v>
      </c>
      <c r="G176" s="7">
        <v>174</v>
      </c>
      <c r="H176" s="7">
        <v>241</v>
      </c>
      <c r="I176" s="6" t="s">
        <v>513</v>
      </c>
      <c r="J176" s="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row>
    <row r="177" spans="1:217" ht="30" x14ac:dyDescent="0.25">
      <c r="A177" s="16" t="s">
        <v>430</v>
      </c>
      <c r="B177" s="16">
        <v>99203</v>
      </c>
      <c r="C177" s="18" t="s">
        <v>509</v>
      </c>
      <c r="D177" s="18" t="s">
        <v>513</v>
      </c>
      <c r="E177" s="20" t="s">
        <v>158</v>
      </c>
      <c r="F177" s="18" t="s">
        <v>513</v>
      </c>
      <c r="G177" s="21" t="s">
        <v>26</v>
      </c>
      <c r="H177" s="21">
        <v>254</v>
      </c>
      <c r="I177" s="18" t="s">
        <v>513</v>
      </c>
      <c r="J177" s="18"/>
    </row>
    <row r="178" spans="1:217" s="19" customFormat="1" ht="30" x14ac:dyDescent="0.25">
      <c r="A178" s="60" t="s">
        <v>24</v>
      </c>
      <c r="B178" s="60">
        <v>99203</v>
      </c>
      <c r="C178" s="62" t="s">
        <v>510</v>
      </c>
      <c r="D178" s="62" t="s">
        <v>513</v>
      </c>
      <c r="E178" s="69" t="s">
        <v>158</v>
      </c>
      <c r="F178" s="62" t="s">
        <v>513</v>
      </c>
      <c r="G178" s="63" t="s">
        <v>26</v>
      </c>
      <c r="H178" s="63">
        <v>255</v>
      </c>
      <c r="I178" s="62" t="s">
        <v>513</v>
      </c>
      <c r="J178" s="62"/>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row>
    <row r="179" spans="1:217" s="64" customFormat="1" ht="30" x14ac:dyDescent="0.25">
      <c r="A179" s="60" t="s">
        <v>24</v>
      </c>
      <c r="B179" s="60">
        <v>99203</v>
      </c>
      <c r="C179" s="62" t="s">
        <v>511</v>
      </c>
      <c r="D179" s="62" t="s">
        <v>513</v>
      </c>
      <c r="E179" s="69" t="s">
        <v>158</v>
      </c>
      <c r="F179" s="62" t="s">
        <v>513</v>
      </c>
      <c r="G179" s="63" t="s">
        <v>26</v>
      </c>
      <c r="H179" s="63">
        <v>258</v>
      </c>
      <c r="I179" s="62" t="s">
        <v>513</v>
      </c>
      <c r="J179" s="62"/>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row>
    <row r="180" spans="1:217" s="64" customFormat="1" ht="30" x14ac:dyDescent="0.25">
      <c r="A180" s="16" t="s">
        <v>430</v>
      </c>
      <c r="B180" s="16">
        <v>99203</v>
      </c>
      <c r="C180" s="18" t="s">
        <v>478</v>
      </c>
      <c r="D180" s="18" t="s">
        <v>126</v>
      </c>
      <c r="E180" s="20" t="s">
        <v>37</v>
      </c>
      <c r="F180" s="18" t="s">
        <v>126</v>
      </c>
      <c r="G180" s="21" t="s">
        <v>26</v>
      </c>
      <c r="H180" s="21">
        <v>251</v>
      </c>
      <c r="I180" s="15" t="s">
        <v>13</v>
      </c>
      <c r="J180" s="18"/>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row>
    <row r="181" spans="1:217" ht="60" x14ac:dyDescent="0.25">
      <c r="A181" s="1" t="s">
        <v>421</v>
      </c>
      <c r="B181" s="1">
        <v>99204</v>
      </c>
      <c r="C181" s="6" t="s">
        <v>420</v>
      </c>
      <c r="D181" s="6" t="s">
        <v>128</v>
      </c>
      <c r="E181" s="6" t="s">
        <v>155</v>
      </c>
      <c r="F181" s="6" t="s">
        <v>514</v>
      </c>
      <c r="G181" s="7">
        <v>201</v>
      </c>
      <c r="H181" s="7">
        <v>279</v>
      </c>
      <c r="I181" s="6" t="s">
        <v>137</v>
      </c>
      <c r="J181" s="6"/>
    </row>
    <row r="182" spans="1:217" s="19" customFormat="1" ht="60" x14ac:dyDescent="0.25">
      <c r="A182" s="16" t="s">
        <v>430</v>
      </c>
      <c r="B182" s="16">
        <v>99204</v>
      </c>
      <c r="C182" s="18" t="s">
        <v>501</v>
      </c>
      <c r="D182" s="18" t="s">
        <v>128</v>
      </c>
      <c r="E182" s="18" t="s">
        <v>155</v>
      </c>
      <c r="F182" s="18" t="s">
        <v>514</v>
      </c>
      <c r="G182" s="21" t="s">
        <v>26</v>
      </c>
      <c r="H182" s="21">
        <v>299</v>
      </c>
      <c r="I182" s="18" t="s">
        <v>137</v>
      </c>
      <c r="J182" s="18"/>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row>
    <row r="183" spans="1:217" s="64" customFormat="1" ht="60" x14ac:dyDescent="0.25">
      <c r="A183" s="60" t="s">
        <v>24</v>
      </c>
      <c r="B183" s="60">
        <v>99204</v>
      </c>
      <c r="C183" s="62" t="s">
        <v>482</v>
      </c>
      <c r="D183" s="62" t="s">
        <v>128</v>
      </c>
      <c r="E183" s="62" t="s">
        <v>155</v>
      </c>
      <c r="F183" s="62" t="s">
        <v>514</v>
      </c>
      <c r="G183" s="63" t="s">
        <v>26</v>
      </c>
      <c r="H183" s="63">
        <v>301</v>
      </c>
      <c r="I183" s="62" t="s">
        <v>137</v>
      </c>
      <c r="J183" s="62"/>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row>
    <row r="184" spans="1:217" s="64" customFormat="1" ht="60" x14ac:dyDescent="0.25">
      <c r="A184" s="60" t="s">
        <v>24</v>
      </c>
      <c r="B184" s="60">
        <v>99204</v>
      </c>
      <c r="C184" s="62" t="s">
        <v>483</v>
      </c>
      <c r="D184" s="62" t="s">
        <v>128</v>
      </c>
      <c r="E184" s="62" t="s">
        <v>155</v>
      </c>
      <c r="F184" s="62" t="s">
        <v>514</v>
      </c>
      <c r="G184" s="63" t="s">
        <v>26</v>
      </c>
      <c r="H184" s="63">
        <v>306</v>
      </c>
      <c r="I184" s="62" t="s">
        <v>137</v>
      </c>
      <c r="J184" s="62"/>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row>
    <row r="185" spans="1:217" ht="60" x14ac:dyDescent="0.25">
      <c r="A185" s="1" t="s">
        <v>421</v>
      </c>
      <c r="B185" s="1">
        <v>99204</v>
      </c>
      <c r="C185" s="6" t="s">
        <v>423</v>
      </c>
      <c r="D185" s="6" t="s">
        <v>128</v>
      </c>
      <c r="E185" s="6" t="s">
        <v>155</v>
      </c>
      <c r="F185" s="6" t="s">
        <v>514</v>
      </c>
      <c r="G185" s="7">
        <v>201</v>
      </c>
      <c r="H185" s="7">
        <v>279</v>
      </c>
      <c r="I185" s="6" t="s">
        <v>137</v>
      </c>
      <c r="J185" s="6"/>
    </row>
    <row r="186" spans="1:217" s="19" customFormat="1" ht="60" x14ac:dyDescent="0.25">
      <c r="A186" s="16" t="s">
        <v>430</v>
      </c>
      <c r="B186" s="16">
        <v>99204</v>
      </c>
      <c r="C186" s="18" t="s">
        <v>502</v>
      </c>
      <c r="D186" s="18" t="s">
        <v>128</v>
      </c>
      <c r="E186" s="18" t="s">
        <v>155</v>
      </c>
      <c r="F186" s="18" t="s">
        <v>514</v>
      </c>
      <c r="G186" s="21" t="s">
        <v>26</v>
      </c>
      <c r="H186" s="21">
        <v>299</v>
      </c>
      <c r="I186" s="18" t="s">
        <v>137</v>
      </c>
      <c r="J186" s="18"/>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row>
    <row r="187" spans="1:217" s="64" customFormat="1" ht="60" x14ac:dyDescent="0.25">
      <c r="A187" s="60" t="s">
        <v>24</v>
      </c>
      <c r="B187" s="60">
        <v>99204</v>
      </c>
      <c r="C187" s="62" t="s">
        <v>485</v>
      </c>
      <c r="D187" s="62" t="s">
        <v>128</v>
      </c>
      <c r="E187" s="62" t="s">
        <v>155</v>
      </c>
      <c r="F187" s="62" t="s">
        <v>514</v>
      </c>
      <c r="G187" s="63" t="s">
        <v>26</v>
      </c>
      <c r="H187" s="63">
        <v>301</v>
      </c>
      <c r="I187" s="62" t="s">
        <v>137</v>
      </c>
      <c r="J187" s="62"/>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row>
    <row r="188" spans="1:217" s="64" customFormat="1" ht="60" x14ac:dyDescent="0.25">
      <c r="A188" s="60" t="s">
        <v>24</v>
      </c>
      <c r="B188" s="60">
        <v>99204</v>
      </c>
      <c r="C188" s="62" t="s">
        <v>486</v>
      </c>
      <c r="D188" s="62" t="s">
        <v>128</v>
      </c>
      <c r="E188" s="62" t="s">
        <v>155</v>
      </c>
      <c r="F188" s="62" t="s">
        <v>514</v>
      </c>
      <c r="G188" s="63" t="s">
        <v>26</v>
      </c>
      <c r="H188" s="63">
        <v>306</v>
      </c>
      <c r="I188" s="62" t="s">
        <v>137</v>
      </c>
      <c r="J188" s="62"/>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row>
    <row r="189" spans="1:217" s="19" customFormat="1" ht="60" x14ac:dyDescent="0.25">
      <c r="A189" s="16" t="s">
        <v>430</v>
      </c>
      <c r="B189" s="16">
        <v>99204</v>
      </c>
      <c r="C189" s="18" t="s">
        <v>477</v>
      </c>
      <c r="D189" s="18" t="s">
        <v>128</v>
      </c>
      <c r="E189" s="18" t="s">
        <v>34</v>
      </c>
      <c r="F189" s="18" t="s">
        <v>129</v>
      </c>
      <c r="G189" s="21" t="s">
        <v>26</v>
      </c>
      <c r="H189" s="21">
        <v>296</v>
      </c>
      <c r="I189" s="18" t="s">
        <v>13</v>
      </c>
      <c r="J189" s="18" t="s">
        <v>125</v>
      </c>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row>
    <row r="190" spans="1:217" ht="30" x14ac:dyDescent="0.25">
      <c r="A190" s="1" t="s">
        <v>421</v>
      </c>
      <c r="B190" s="1">
        <v>99204</v>
      </c>
      <c r="C190" s="6" t="s">
        <v>503</v>
      </c>
      <c r="D190" s="6" t="s">
        <v>515</v>
      </c>
      <c r="E190" s="6" t="s">
        <v>158</v>
      </c>
      <c r="F190" s="6" t="s">
        <v>515</v>
      </c>
      <c r="G190" s="7">
        <v>261</v>
      </c>
      <c r="H190" s="7">
        <v>361</v>
      </c>
      <c r="I190" s="6" t="s">
        <v>515</v>
      </c>
      <c r="J190" s="6"/>
    </row>
    <row r="191" spans="1:217" s="19" customFormat="1" ht="30" x14ac:dyDescent="0.25">
      <c r="A191" s="16" t="s">
        <v>430</v>
      </c>
      <c r="B191" s="16">
        <v>99204</v>
      </c>
      <c r="C191" s="18" t="s">
        <v>505</v>
      </c>
      <c r="D191" s="18" t="s">
        <v>515</v>
      </c>
      <c r="E191" s="18" t="s">
        <v>158</v>
      </c>
      <c r="F191" s="18" t="s">
        <v>515</v>
      </c>
      <c r="G191" s="21" t="s">
        <v>26</v>
      </c>
      <c r="H191" s="21">
        <v>381</v>
      </c>
      <c r="I191" s="18" t="s">
        <v>515</v>
      </c>
      <c r="J191" s="18"/>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row>
    <row r="192" spans="1:217" s="64" customFormat="1" ht="30" x14ac:dyDescent="0.25">
      <c r="A192" s="60" t="s">
        <v>24</v>
      </c>
      <c r="B192" s="60">
        <v>99204</v>
      </c>
      <c r="C192" s="62" t="s">
        <v>506</v>
      </c>
      <c r="D192" s="62" t="s">
        <v>515</v>
      </c>
      <c r="E192" s="62" t="s">
        <v>158</v>
      </c>
      <c r="F192" s="62" t="s">
        <v>515</v>
      </c>
      <c r="G192" s="63" t="s">
        <v>26</v>
      </c>
      <c r="H192" s="63">
        <v>383</v>
      </c>
      <c r="I192" s="62" t="s">
        <v>515</v>
      </c>
      <c r="J192" s="6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row>
    <row r="193" spans="1:217" s="64" customFormat="1" ht="30" x14ac:dyDescent="0.25">
      <c r="A193" s="60" t="s">
        <v>24</v>
      </c>
      <c r="B193" s="60">
        <v>99204</v>
      </c>
      <c r="C193" s="62" t="s">
        <v>507</v>
      </c>
      <c r="D193" s="62" t="s">
        <v>515</v>
      </c>
      <c r="E193" s="62" t="s">
        <v>158</v>
      </c>
      <c r="F193" s="62" t="s">
        <v>515</v>
      </c>
      <c r="G193" s="63" t="s">
        <v>26</v>
      </c>
      <c r="H193" s="63">
        <v>388</v>
      </c>
      <c r="I193" s="62" t="s">
        <v>515</v>
      </c>
      <c r="J193" s="62"/>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row>
    <row r="194" spans="1:217" ht="30" x14ac:dyDescent="0.25">
      <c r="A194" s="1" t="s">
        <v>421</v>
      </c>
      <c r="B194" s="1">
        <v>99204</v>
      </c>
      <c r="C194" s="6" t="s">
        <v>508</v>
      </c>
      <c r="D194" s="6" t="s">
        <v>515</v>
      </c>
      <c r="E194" s="6" t="s">
        <v>158</v>
      </c>
      <c r="F194" s="6" t="s">
        <v>515</v>
      </c>
      <c r="G194" s="7">
        <v>261</v>
      </c>
      <c r="H194" s="7">
        <v>361</v>
      </c>
      <c r="I194" s="6" t="s">
        <v>515</v>
      </c>
      <c r="J194" s="6"/>
    </row>
    <row r="195" spans="1:217" s="19" customFormat="1" ht="30" x14ac:dyDescent="0.25">
      <c r="A195" s="16" t="s">
        <v>430</v>
      </c>
      <c r="B195" s="16">
        <v>99204</v>
      </c>
      <c r="C195" s="18" t="s">
        <v>509</v>
      </c>
      <c r="D195" s="18" t="s">
        <v>515</v>
      </c>
      <c r="E195" s="18" t="s">
        <v>158</v>
      </c>
      <c r="F195" s="18" t="s">
        <v>515</v>
      </c>
      <c r="G195" s="21" t="s">
        <v>26</v>
      </c>
      <c r="H195" s="21">
        <v>381</v>
      </c>
      <c r="I195" s="18" t="s">
        <v>515</v>
      </c>
      <c r="J195" s="18"/>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row>
    <row r="196" spans="1:217" s="64" customFormat="1" ht="30" x14ac:dyDescent="0.25">
      <c r="A196" s="60" t="s">
        <v>24</v>
      </c>
      <c r="B196" s="60">
        <v>99204</v>
      </c>
      <c r="C196" s="62" t="s">
        <v>510</v>
      </c>
      <c r="D196" s="62" t="s">
        <v>515</v>
      </c>
      <c r="E196" s="62" t="s">
        <v>158</v>
      </c>
      <c r="F196" s="62" t="s">
        <v>515</v>
      </c>
      <c r="G196" s="63" t="s">
        <v>26</v>
      </c>
      <c r="H196" s="63">
        <v>383</v>
      </c>
      <c r="I196" s="62" t="s">
        <v>515</v>
      </c>
      <c r="J196" s="62"/>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row>
    <row r="197" spans="1:217" s="64" customFormat="1" ht="30" x14ac:dyDescent="0.25">
      <c r="A197" s="60" t="s">
        <v>24</v>
      </c>
      <c r="B197" s="60">
        <v>99204</v>
      </c>
      <c r="C197" s="62" t="s">
        <v>511</v>
      </c>
      <c r="D197" s="62" t="s">
        <v>515</v>
      </c>
      <c r="E197" s="62" t="s">
        <v>158</v>
      </c>
      <c r="F197" s="62" t="s">
        <v>515</v>
      </c>
      <c r="G197" s="63" t="s">
        <v>26</v>
      </c>
      <c r="H197" s="63">
        <v>388</v>
      </c>
      <c r="I197" s="62" t="s">
        <v>515</v>
      </c>
      <c r="J197" s="62"/>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row>
    <row r="198" spans="1:217" s="19" customFormat="1" ht="60" x14ac:dyDescent="0.25">
      <c r="A198" s="16" t="s">
        <v>430</v>
      </c>
      <c r="B198" s="16">
        <v>99204</v>
      </c>
      <c r="C198" s="18" t="s">
        <v>478</v>
      </c>
      <c r="D198" s="18" t="s">
        <v>128</v>
      </c>
      <c r="E198" s="18" t="s">
        <v>34</v>
      </c>
      <c r="F198" s="18" t="s">
        <v>129</v>
      </c>
      <c r="G198" s="21" t="s">
        <v>26</v>
      </c>
      <c r="H198" s="21">
        <v>378</v>
      </c>
      <c r="I198" s="18" t="s">
        <v>13</v>
      </c>
      <c r="J198" s="1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row>
    <row r="199" spans="1:217" ht="60" x14ac:dyDescent="0.25">
      <c r="A199" s="1" t="s">
        <v>421</v>
      </c>
      <c r="B199" s="1">
        <v>99205</v>
      </c>
      <c r="C199" s="6" t="s">
        <v>420</v>
      </c>
      <c r="D199" s="6" t="s">
        <v>131</v>
      </c>
      <c r="E199" s="6" t="s">
        <v>155</v>
      </c>
      <c r="F199" s="6" t="s">
        <v>516</v>
      </c>
      <c r="G199" s="7">
        <v>266</v>
      </c>
      <c r="H199" s="7">
        <v>367</v>
      </c>
      <c r="I199" s="6" t="s">
        <v>517</v>
      </c>
      <c r="J199" s="6"/>
    </row>
    <row r="200" spans="1:217" s="19" customFormat="1" ht="60" x14ac:dyDescent="0.25">
      <c r="A200" s="16" t="s">
        <v>430</v>
      </c>
      <c r="B200" s="16">
        <v>99205</v>
      </c>
      <c r="C200" s="18" t="s">
        <v>501</v>
      </c>
      <c r="D200" s="18" t="s">
        <v>131</v>
      </c>
      <c r="E200" s="18" t="s">
        <v>155</v>
      </c>
      <c r="F200" s="18" t="s">
        <v>516</v>
      </c>
      <c r="G200" s="21" t="s">
        <v>26</v>
      </c>
      <c r="H200" s="21">
        <v>394</v>
      </c>
      <c r="I200" s="18" t="s">
        <v>517</v>
      </c>
      <c r="J200" s="18"/>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row>
    <row r="201" spans="1:217" s="64" customFormat="1" ht="60" x14ac:dyDescent="0.25">
      <c r="A201" s="60" t="s">
        <v>24</v>
      </c>
      <c r="B201" s="60">
        <v>99205</v>
      </c>
      <c r="C201" s="62" t="s">
        <v>482</v>
      </c>
      <c r="D201" s="62" t="s">
        <v>131</v>
      </c>
      <c r="E201" s="62" t="s">
        <v>155</v>
      </c>
      <c r="F201" s="62" t="s">
        <v>516</v>
      </c>
      <c r="G201" s="63" t="s">
        <v>26</v>
      </c>
      <c r="H201" s="63">
        <v>396</v>
      </c>
      <c r="I201" s="62" t="s">
        <v>517</v>
      </c>
      <c r="J201" s="62"/>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row>
    <row r="202" spans="1:217" s="64" customFormat="1" ht="60" x14ac:dyDescent="0.25">
      <c r="A202" s="60" t="s">
        <v>24</v>
      </c>
      <c r="B202" s="60">
        <v>99205</v>
      </c>
      <c r="C202" s="62" t="s">
        <v>483</v>
      </c>
      <c r="D202" s="62" t="s">
        <v>131</v>
      </c>
      <c r="E202" s="62" t="s">
        <v>155</v>
      </c>
      <c r="F202" s="62" t="s">
        <v>516</v>
      </c>
      <c r="G202" s="63" t="s">
        <v>26</v>
      </c>
      <c r="H202" s="63">
        <v>403</v>
      </c>
      <c r="I202" s="62" t="s">
        <v>517</v>
      </c>
      <c r="J202" s="6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row>
    <row r="203" spans="1:217" ht="60" x14ac:dyDescent="0.25">
      <c r="A203" s="1" t="s">
        <v>421</v>
      </c>
      <c r="B203" s="1">
        <v>99205</v>
      </c>
      <c r="C203" s="6" t="s">
        <v>423</v>
      </c>
      <c r="D203" s="6" t="s">
        <v>131</v>
      </c>
      <c r="E203" s="6" t="s">
        <v>155</v>
      </c>
      <c r="F203" s="6" t="s">
        <v>516</v>
      </c>
      <c r="G203" s="7">
        <v>266</v>
      </c>
      <c r="H203" s="7">
        <v>367</v>
      </c>
      <c r="I203" s="6" t="s">
        <v>517</v>
      </c>
      <c r="J203" s="6"/>
    </row>
    <row r="204" spans="1:217" s="19" customFormat="1" ht="60" x14ac:dyDescent="0.25">
      <c r="A204" s="16" t="s">
        <v>430</v>
      </c>
      <c r="B204" s="16">
        <v>99205</v>
      </c>
      <c r="C204" s="18" t="s">
        <v>502</v>
      </c>
      <c r="D204" s="18" t="s">
        <v>131</v>
      </c>
      <c r="E204" s="18" t="s">
        <v>155</v>
      </c>
      <c r="F204" s="18" t="s">
        <v>516</v>
      </c>
      <c r="G204" s="21" t="s">
        <v>26</v>
      </c>
      <c r="H204" s="21">
        <v>394</v>
      </c>
      <c r="I204" s="18" t="s">
        <v>517</v>
      </c>
      <c r="J204" s="18"/>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row>
    <row r="205" spans="1:217" s="64" customFormat="1" ht="60" x14ac:dyDescent="0.25">
      <c r="A205" s="60" t="s">
        <v>24</v>
      </c>
      <c r="B205" s="60">
        <v>99205</v>
      </c>
      <c r="C205" s="62" t="s">
        <v>485</v>
      </c>
      <c r="D205" s="62" t="s">
        <v>131</v>
      </c>
      <c r="E205" s="62" t="s">
        <v>155</v>
      </c>
      <c r="F205" s="62" t="s">
        <v>516</v>
      </c>
      <c r="G205" s="63" t="s">
        <v>26</v>
      </c>
      <c r="H205" s="63">
        <v>396</v>
      </c>
      <c r="I205" s="62" t="s">
        <v>517</v>
      </c>
      <c r="J205" s="62"/>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row>
    <row r="206" spans="1:217" s="64" customFormat="1" ht="60" x14ac:dyDescent="0.25">
      <c r="A206" s="60" t="s">
        <v>24</v>
      </c>
      <c r="B206" s="60">
        <v>99205</v>
      </c>
      <c r="C206" s="62" t="s">
        <v>486</v>
      </c>
      <c r="D206" s="62" t="s">
        <v>131</v>
      </c>
      <c r="E206" s="62" t="s">
        <v>155</v>
      </c>
      <c r="F206" s="62" t="s">
        <v>516</v>
      </c>
      <c r="G206" s="63" t="s">
        <v>26</v>
      </c>
      <c r="H206" s="63">
        <v>403</v>
      </c>
      <c r="I206" s="62" t="s">
        <v>517</v>
      </c>
      <c r="J206" s="62"/>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row>
    <row r="207" spans="1:217" s="19" customFormat="1" ht="60" x14ac:dyDescent="0.25">
      <c r="A207" s="16" t="s">
        <v>430</v>
      </c>
      <c r="B207" s="16">
        <v>99205</v>
      </c>
      <c r="C207" s="18" t="s">
        <v>477</v>
      </c>
      <c r="D207" s="18" t="s">
        <v>131</v>
      </c>
      <c r="E207" s="18" t="s">
        <v>34</v>
      </c>
      <c r="F207" s="18" t="s">
        <v>132</v>
      </c>
      <c r="G207" s="21" t="s">
        <v>26</v>
      </c>
      <c r="H207" s="21">
        <v>391</v>
      </c>
      <c r="I207" s="18" t="s">
        <v>13</v>
      </c>
      <c r="J207" s="18" t="s">
        <v>125</v>
      </c>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row>
    <row r="208" spans="1:217" ht="30" x14ac:dyDescent="0.25">
      <c r="A208" s="1" t="s">
        <v>421</v>
      </c>
      <c r="B208" s="1">
        <v>99205</v>
      </c>
      <c r="C208" s="6" t="s">
        <v>503</v>
      </c>
      <c r="D208" s="6" t="s">
        <v>518</v>
      </c>
      <c r="E208" s="6" t="s">
        <v>158</v>
      </c>
      <c r="F208" s="6" t="s">
        <v>518</v>
      </c>
      <c r="G208" s="7">
        <v>348</v>
      </c>
      <c r="H208" s="7">
        <v>480</v>
      </c>
      <c r="I208" s="6" t="s">
        <v>518</v>
      </c>
      <c r="J208" s="6"/>
    </row>
    <row r="209" spans="1:217" s="19" customFormat="1" ht="30" x14ac:dyDescent="0.25">
      <c r="A209" s="16" t="s">
        <v>430</v>
      </c>
      <c r="B209" s="16">
        <v>99205</v>
      </c>
      <c r="C209" s="18" t="s">
        <v>505</v>
      </c>
      <c r="D209" s="18" t="s">
        <v>518</v>
      </c>
      <c r="E209" s="18" t="s">
        <v>158</v>
      </c>
      <c r="F209" s="18" t="s">
        <v>518</v>
      </c>
      <c r="G209" s="21" t="s">
        <v>26</v>
      </c>
      <c r="H209" s="21">
        <v>507</v>
      </c>
      <c r="I209" s="18" t="s">
        <v>518</v>
      </c>
      <c r="J209" s="18"/>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row>
    <row r="210" spans="1:217" s="64" customFormat="1" ht="30" x14ac:dyDescent="0.25">
      <c r="A210" s="60" t="s">
        <v>24</v>
      </c>
      <c r="B210" s="60">
        <v>99205</v>
      </c>
      <c r="C210" s="62" t="s">
        <v>506</v>
      </c>
      <c r="D210" s="62" t="s">
        <v>518</v>
      </c>
      <c r="E210" s="62" t="s">
        <v>158</v>
      </c>
      <c r="F210" s="62" t="s">
        <v>518</v>
      </c>
      <c r="G210" s="63" t="s">
        <v>26</v>
      </c>
      <c r="H210" s="63">
        <v>509</v>
      </c>
      <c r="I210" s="62" t="s">
        <v>518</v>
      </c>
      <c r="J210" s="62"/>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row>
    <row r="211" spans="1:217" s="64" customFormat="1" ht="30" x14ac:dyDescent="0.25">
      <c r="A211" s="60" t="s">
        <v>24</v>
      </c>
      <c r="B211" s="60">
        <v>99205</v>
      </c>
      <c r="C211" s="62" t="s">
        <v>507</v>
      </c>
      <c r="D211" s="62" t="s">
        <v>518</v>
      </c>
      <c r="E211" s="62" t="s">
        <v>158</v>
      </c>
      <c r="F211" s="62" t="s">
        <v>518</v>
      </c>
      <c r="G211" s="63" t="s">
        <v>26</v>
      </c>
      <c r="H211" s="63">
        <v>516</v>
      </c>
      <c r="I211" s="62" t="s">
        <v>518</v>
      </c>
      <c r="J211" s="62"/>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row>
    <row r="212" spans="1:217" ht="30" x14ac:dyDescent="0.25">
      <c r="A212" s="1" t="s">
        <v>421</v>
      </c>
      <c r="B212" s="1">
        <v>99205</v>
      </c>
      <c r="C212" s="6" t="s">
        <v>508</v>
      </c>
      <c r="D212" s="6" t="s">
        <v>518</v>
      </c>
      <c r="E212" s="6" t="s">
        <v>158</v>
      </c>
      <c r="F212" s="6" t="s">
        <v>518</v>
      </c>
      <c r="G212" s="7">
        <v>348</v>
      </c>
      <c r="H212" s="7">
        <v>480</v>
      </c>
      <c r="I212" s="6" t="s">
        <v>518</v>
      </c>
      <c r="J212" s="6"/>
    </row>
    <row r="213" spans="1:217" s="19" customFormat="1" ht="30" x14ac:dyDescent="0.25">
      <c r="A213" s="16" t="s">
        <v>430</v>
      </c>
      <c r="B213" s="16">
        <v>99205</v>
      </c>
      <c r="C213" s="18" t="s">
        <v>509</v>
      </c>
      <c r="D213" s="18" t="s">
        <v>518</v>
      </c>
      <c r="E213" s="18" t="s">
        <v>158</v>
      </c>
      <c r="F213" s="18" t="s">
        <v>518</v>
      </c>
      <c r="G213" s="21" t="s">
        <v>26</v>
      </c>
      <c r="H213" s="21">
        <v>507</v>
      </c>
      <c r="I213" s="18" t="s">
        <v>518</v>
      </c>
      <c r="J213" s="18"/>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row>
    <row r="214" spans="1:217" s="64" customFormat="1" ht="30" x14ac:dyDescent="0.25">
      <c r="A214" s="60" t="s">
        <v>24</v>
      </c>
      <c r="B214" s="60">
        <v>99205</v>
      </c>
      <c r="C214" s="62" t="s">
        <v>510</v>
      </c>
      <c r="D214" s="62" t="s">
        <v>518</v>
      </c>
      <c r="E214" s="62" t="s">
        <v>158</v>
      </c>
      <c r="F214" s="62" t="s">
        <v>518</v>
      </c>
      <c r="G214" s="63" t="s">
        <v>26</v>
      </c>
      <c r="H214" s="63">
        <v>509</v>
      </c>
      <c r="I214" s="62" t="s">
        <v>518</v>
      </c>
      <c r="J214" s="62"/>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row>
    <row r="215" spans="1:217" s="64" customFormat="1" ht="30" x14ac:dyDescent="0.25">
      <c r="A215" s="60" t="s">
        <v>24</v>
      </c>
      <c r="B215" s="60">
        <v>99205</v>
      </c>
      <c r="C215" s="62" t="s">
        <v>511</v>
      </c>
      <c r="D215" s="62" t="s">
        <v>518</v>
      </c>
      <c r="E215" s="62" t="s">
        <v>158</v>
      </c>
      <c r="F215" s="62" t="s">
        <v>518</v>
      </c>
      <c r="G215" s="63" t="s">
        <v>26</v>
      </c>
      <c r="H215" s="63">
        <v>516</v>
      </c>
      <c r="I215" s="62" t="s">
        <v>518</v>
      </c>
      <c r="J215" s="62"/>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row>
    <row r="216" spans="1:217" s="19" customFormat="1" ht="30" x14ac:dyDescent="0.25">
      <c r="A216" s="16" t="s">
        <v>430</v>
      </c>
      <c r="B216" s="16">
        <v>99205</v>
      </c>
      <c r="C216" s="18" t="s">
        <v>478</v>
      </c>
      <c r="D216" s="18" t="s">
        <v>133</v>
      </c>
      <c r="E216" s="18" t="s">
        <v>37</v>
      </c>
      <c r="F216" s="18" t="s">
        <v>133</v>
      </c>
      <c r="G216" s="21" t="s">
        <v>26</v>
      </c>
      <c r="H216" s="21">
        <v>503</v>
      </c>
      <c r="I216" s="18" t="s">
        <v>13</v>
      </c>
      <c r="J216" s="18"/>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row>
    <row r="217" spans="1:217" ht="45" x14ac:dyDescent="0.25">
      <c r="A217" s="1" t="s">
        <v>421</v>
      </c>
      <c r="B217" s="1">
        <v>99211</v>
      </c>
      <c r="C217" s="6" t="s">
        <v>420</v>
      </c>
      <c r="D217" s="6" t="s">
        <v>134</v>
      </c>
      <c r="E217" s="6" t="s">
        <v>155</v>
      </c>
      <c r="F217" s="6" t="s">
        <v>136</v>
      </c>
      <c r="G217" s="7">
        <v>21</v>
      </c>
      <c r="H217" s="7">
        <v>30</v>
      </c>
      <c r="I217" s="6" t="s">
        <v>137</v>
      </c>
      <c r="J217" s="6"/>
    </row>
    <row r="218" spans="1:217" s="19" customFormat="1" ht="45" x14ac:dyDescent="0.25">
      <c r="A218" s="16" t="s">
        <v>430</v>
      </c>
      <c r="B218" s="16">
        <v>99211</v>
      </c>
      <c r="C218" s="18" t="s">
        <v>501</v>
      </c>
      <c r="D218" s="18" t="s">
        <v>134</v>
      </c>
      <c r="E218" s="18" t="s">
        <v>155</v>
      </c>
      <c r="F218" s="18" t="s">
        <v>136</v>
      </c>
      <c r="G218" s="21" t="s">
        <v>26</v>
      </c>
      <c r="H218" s="21">
        <v>32</v>
      </c>
      <c r="I218" s="18" t="s">
        <v>137</v>
      </c>
      <c r="J218" s="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row>
    <row r="219" spans="1:217" s="64" customFormat="1" ht="45" x14ac:dyDescent="0.25">
      <c r="A219" s="60" t="s">
        <v>24</v>
      </c>
      <c r="B219" s="60">
        <v>99211</v>
      </c>
      <c r="C219" s="62" t="s">
        <v>482</v>
      </c>
      <c r="D219" s="62" t="s">
        <v>134</v>
      </c>
      <c r="E219" s="62" t="s">
        <v>155</v>
      </c>
      <c r="F219" s="62" t="s">
        <v>136</v>
      </c>
      <c r="G219" s="63" t="s">
        <v>26</v>
      </c>
      <c r="H219" s="63">
        <v>32</v>
      </c>
      <c r="I219" s="62" t="s">
        <v>137</v>
      </c>
      <c r="J219" s="62"/>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row>
    <row r="220" spans="1:217" s="64" customFormat="1" ht="45" x14ac:dyDescent="0.25">
      <c r="A220" s="60" t="s">
        <v>24</v>
      </c>
      <c r="B220" s="60">
        <v>99211</v>
      </c>
      <c r="C220" s="62" t="s">
        <v>483</v>
      </c>
      <c r="D220" s="62" t="s">
        <v>134</v>
      </c>
      <c r="E220" s="62" t="s">
        <v>155</v>
      </c>
      <c r="F220" s="62" t="s">
        <v>136</v>
      </c>
      <c r="G220" s="63" t="s">
        <v>26</v>
      </c>
      <c r="H220" s="63">
        <v>32</v>
      </c>
      <c r="I220" s="62" t="s">
        <v>137</v>
      </c>
      <c r="J220" s="62"/>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row>
    <row r="221" spans="1:217" ht="45" x14ac:dyDescent="0.25">
      <c r="A221" s="1" t="s">
        <v>421</v>
      </c>
      <c r="B221" s="1">
        <v>99211</v>
      </c>
      <c r="C221" s="6" t="s">
        <v>423</v>
      </c>
      <c r="D221" s="6" t="s">
        <v>134</v>
      </c>
      <c r="E221" s="6" t="s">
        <v>155</v>
      </c>
      <c r="F221" s="6" t="s">
        <v>136</v>
      </c>
      <c r="G221" s="7">
        <v>21</v>
      </c>
      <c r="H221" s="7">
        <v>30</v>
      </c>
      <c r="I221" s="6" t="s">
        <v>137</v>
      </c>
      <c r="J221" s="6"/>
    </row>
    <row r="222" spans="1:217" s="19" customFormat="1" ht="45" x14ac:dyDescent="0.25">
      <c r="A222" s="16" t="s">
        <v>430</v>
      </c>
      <c r="B222" s="16">
        <v>99211</v>
      </c>
      <c r="C222" s="18" t="s">
        <v>502</v>
      </c>
      <c r="D222" s="18" t="s">
        <v>134</v>
      </c>
      <c r="E222" s="18" t="s">
        <v>155</v>
      </c>
      <c r="F222" s="18" t="s">
        <v>136</v>
      </c>
      <c r="G222" s="21" t="s">
        <v>26</v>
      </c>
      <c r="H222" s="21">
        <v>32</v>
      </c>
      <c r="I222" s="18" t="s">
        <v>137</v>
      </c>
      <c r="J222" s="18"/>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row>
    <row r="223" spans="1:217" s="64" customFormat="1" ht="45" x14ac:dyDescent="0.25">
      <c r="A223" s="60" t="s">
        <v>24</v>
      </c>
      <c r="B223" s="60">
        <v>99211</v>
      </c>
      <c r="C223" s="62" t="s">
        <v>485</v>
      </c>
      <c r="D223" s="62" t="s">
        <v>134</v>
      </c>
      <c r="E223" s="62" t="s">
        <v>155</v>
      </c>
      <c r="F223" s="62" t="s">
        <v>136</v>
      </c>
      <c r="G223" s="63" t="s">
        <v>26</v>
      </c>
      <c r="H223" s="63">
        <v>32</v>
      </c>
      <c r="I223" s="62" t="s">
        <v>137</v>
      </c>
      <c r="J223" s="62"/>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row>
    <row r="224" spans="1:217" s="64" customFormat="1" ht="45" x14ac:dyDescent="0.25">
      <c r="A224" s="60" t="s">
        <v>24</v>
      </c>
      <c r="B224" s="60">
        <v>99211</v>
      </c>
      <c r="C224" s="62" t="s">
        <v>486</v>
      </c>
      <c r="D224" s="62" t="s">
        <v>134</v>
      </c>
      <c r="E224" s="62" t="s">
        <v>155</v>
      </c>
      <c r="F224" s="62" t="s">
        <v>136</v>
      </c>
      <c r="G224" s="63" t="s">
        <v>26</v>
      </c>
      <c r="H224" s="63">
        <v>32</v>
      </c>
      <c r="I224" s="62" t="s">
        <v>137</v>
      </c>
      <c r="J224" s="62"/>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row>
    <row r="225" spans="1:217" s="19" customFormat="1" ht="30" x14ac:dyDescent="0.25">
      <c r="A225" s="1" t="s">
        <v>421</v>
      </c>
      <c r="B225" s="1">
        <v>99211</v>
      </c>
      <c r="C225" s="6" t="s">
        <v>503</v>
      </c>
      <c r="D225" s="6" t="s">
        <v>519</v>
      </c>
      <c r="E225" s="6" t="s">
        <v>158</v>
      </c>
      <c r="F225" s="6" t="s">
        <v>519</v>
      </c>
      <c r="G225" s="7">
        <v>21</v>
      </c>
      <c r="H225" s="7">
        <v>30</v>
      </c>
      <c r="I225" s="6" t="s">
        <v>519</v>
      </c>
      <c r="J225" s="6"/>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row>
    <row r="226" spans="1:217" ht="30" x14ac:dyDescent="0.25">
      <c r="A226" s="16" t="s">
        <v>430</v>
      </c>
      <c r="B226" s="16">
        <v>99211</v>
      </c>
      <c r="C226" s="18" t="s">
        <v>505</v>
      </c>
      <c r="D226" s="18" t="s">
        <v>519</v>
      </c>
      <c r="E226" s="18" t="s">
        <v>158</v>
      </c>
      <c r="F226" s="18" t="s">
        <v>519</v>
      </c>
      <c r="G226" s="21" t="s">
        <v>26</v>
      </c>
      <c r="H226" s="21">
        <v>32</v>
      </c>
      <c r="I226" s="18" t="s">
        <v>519</v>
      </c>
      <c r="J226" s="18"/>
    </row>
    <row r="227" spans="1:217" s="19" customFormat="1" ht="30" x14ac:dyDescent="0.25">
      <c r="A227" s="60" t="s">
        <v>24</v>
      </c>
      <c r="B227" s="60">
        <v>99211</v>
      </c>
      <c r="C227" s="62" t="s">
        <v>506</v>
      </c>
      <c r="D227" s="62" t="s">
        <v>519</v>
      </c>
      <c r="E227" s="62" t="s">
        <v>158</v>
      </c>
      <c r="F227" s="62" t="s">
        <v>519</v>
      </c>
      <c r="G227" s="63" t="s">
        <v>26</v>
      </c>
      <c r="H227" s="63">
        <v>32</v>
      </c>
      <c r="I227" s="62" t="s">
        <v>519</v>
      </c>
      <c r="J227" s="62"/>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row>
    <row r="228" spans="1:217" s="64" customFormat="1" ht="30" x14ac:dyDescent="0.25">
      <c r="A228" s="60" t="s">
        <v>24</v>
      </c>
      <c r="B228" s="60">
        <v>99211</v>
      </c>
      <c r="C228" s="62" t="s">
        <v>507</v>
      </c>
      <c r="D228" s="62" t="s">
        <v>519</v>
      </c>
      <c r="E228" s="62" t="s">
        <v>158</v>
      </c>
      <c r="F228" s="62" t="s">
        <v>519</v>
      </c>
      <c r="G228" s="63" t="s">
        <v>26</v>
      </c>
      <c r="H228" s="63">
        <v>32</v>
      </c>
      <c r="I228" s="62" t="s">
        <v>519</v>
      </c>
      <c r="J228" s="62"/>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row>
    <row r="229" spans="1:217" s="64" customFormat="1" ht="30" x14ac:dyDescent="0.25">
      <c r="A229" s="1" t="s">
        <v>421</v>
      </c>
      <c r="B229" s="1">
        <v>99211</v>
      </c>
      <c r="C229" s="6" t="s">
        <v>508</v>
      </c>
      <c r="D229" s="6" t="s">
        <v>519</v>
      </c>
      <c r="E229" s="6" t="s">
        <v>158</v>
      </c>
      <c r="F229" s="6" t="s">
        <v>519</v>
      </c>
      <c r="G229" s="7">
        <v>21</v>
      </c>
      <c r="H229" s="7">
        <v>30</v>
      </c>
      <c r="I229" s="6" t="s">
        <v>519</v>
      </c>
      <c r="J229" s="6"/>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row>
    <row r="230" spans="1:217" ht="30" x14ac:dyDescent="0.25">
      <c r="A230" s="16" t="s">
        <v>430</v>
      </c>
      <c r="B230" s="16">
        <v>99211</v>
      </c>
      <c r="C230" s="18" t="s">
        <v>509</v>
      </c>
      <c r="D230" s="18" t="s">
        <v>519</v>
      </c>
      <c r="E230" s="18" t="s">
        <v>158</v>
      </c>
      <c r="F230" s="18" t="s">
        <v>519</v>
      </c>
      <c r="G230" s="21" t="s">
        <v>26</v>
      </c>
      <c r="H230" s="21">
        <v>32</v>
      </c>
      <c r="I230" s="18" t="s">
        <v>519</v>
      </c>
      <c r="J230" s="18"/>
    </row>
    <row r="231" spans="1:217" s="19" customFormat="1" ht="30" x14ac:dyDescent="0.25">
      <c r="A231" s="60" t="s">
        <v>24</v>
      </c>
      <c r="B231" s="60">
        <v>99211</v>
      </c>
      <c r="C231" s="62" t="s">
        <v>510</v>
      </c>
      <c r="D231" s="62" t="s">
        <v>519</v>
      </c>
      <c r="E231" s="62" t="s">
        <v>158</v>
      </c>
      <c r="F231" s="62" t="s">
        <v>519</v>
      </c>
      <c r="G231" s="63" t="s">
        <v>26</v>
      </c>
      <c r="H231" s="63">
        <v>32</v>
      </c>
      <c r="I231" s="62" t="s">
        <v>519</v>
      </c>
      <c r="J231" s="62"/>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row>
    <row r="232" spans="1:217" s="64" customFormat="1" ht="30" x14ac:dyDescent="0.25">
      <c r="A232" s="60" t="s">
        <v>24</v>
      </c>
      <c r="B232" s="60">
        <v>99211</v>
      </c>
      <c r="C232" s="62" t="s">
        <v>511</v>
      </c>
      <c r="D232" s="62" t="s">
        <v>519</v>
      </c>
      <c r="E232" s="62" t="s">
        <v>158</v>
      </c>
      <c r="F232" s="62" t="s">
        <v>519</v>
      </c>
      <c r="G232" s="63" t="s">
        <v>26</v>
      </c>
      <c r="H232" s="63">
        <v>32</v>
      </c>
      <c r="I232" s="62" t="s">
        <v>519</v>
      </c>
      <c r="J232" s="6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row>
    <row r="233" spans="1:217" s="64" customFormat="1" ht="60" x14ac:dyDescent="0.25">
      <c r="A233" s="1" t="s">
        <v>421</v>
      </c>
      <c r="B233" s="1">
        <v>99212</v>
      </c>
      <c r="C233" s="6" t="s">
        <v>420</v>
      </c>
      <c r="D233" s="6" t="s">
        <v>140</v>
      </c>
      <c r="E233" s="6" t="s">
        <v>155</v>
      </c>
      <c r="F233" s="6" t="s">
        <v>520</v>
      </c>
      <c r="G233" s="7">
        <v>44</v>
      </c>
      <c r="H233" s="7">
        <v>62</v>
      </c>
      <c r="I233" s="6" t="s">
        <v>137</v>
      </c>
      <c r="J233" s="6"/>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row>
    <row r="234" spans="1:217" s="19" customFormat="1" ht="60" x14ac:dyDescent="0.25">
      <c r="A234" s="16" t="s">
        <v>430</v>
      </c>
      <c r="B234" s="16">
        <v>99212</v>
      </c>
      <c r="C234" s="18" t="s">
        <v>501</v>
      </c>
      <c r="D234" s="18" t="s">
        <v>140</v>
      </c>
      <c r="E234" s="18" t="s">
        <v>155</v>
      </c>
      <c r="F234" s="18" t="s">
        <v>520</v>
      </c>
      <c r="G234" s="21" t="s">
        <v>26</v>
      </c>
      <c r="H234" s="21">
        <v>68</v>
      </c>
      <c r="I234" s="18" t="s">
        <v>137</v>
      </c>
      <c r="J234" s="18"/>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row>
    <row r="235" spans="1:217" ht="60" x14ac:dyDescent="0.25">
      <c r="A235" s="60" t="s">
        <v>24</v>
      </c>
      <c r="B235" s="60">
        <v>99212</v>
      </c>
      <c r="C235" s="62" t="s">
        <v>482</v>
      </c>
      <c r="D235" s="62" t="s">
        <v>140</v>
      </c>
      <c r="E235" s="62" t="s">
        <v>155</v>
      </c>
      <c r="F235" s="62" t="s">
        <v>520</v>
      </c>
      <c r="G235" s="63" t="s">
        <v>26</v>
      </c>
      <c r="H235" s="63">
        <v>68</v>
      </c>
      <c r="I235" s="62" t="s">
        <v>137</v>
      </c>
      <c r="J235" s="62"/>
    </row>
    <row r="236" spans="1:217" s="19" customFormat="1" ht="60" x14ac:dyDescent="0.25">
      <c r="A236" s="60" t="s">
        <v>24</v>
      </c>
      <c r="B236" s="60">
        <v>99212</v>
      </c>
      <c r="C236" s="62" t="s">
        <v>483</v>
      </c>
      <c r="D236" s="62" t="s">
        <v>140</v>
      </c>
      <c r="E236" s="62" t="s">
        <v>155</v>
      </c>
      <c r="F236" s="62" t="s">
        <v>520</v>
      </c>
      <c r="G236" s="63" t="s">
        <v>26</v>
      </c>
      <c r="H236" s="63">
        <v>69</v>
      </c>
      <c r="I236" s="62" t="s">
        <v>137</v>
      </c>
      <c r="J236" s="62"/>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row>
    <row r="237" spans="1:217" s="64" customFormat="1" ht="60" x14ac:dyDescent="0.25">
      <c r="A237" s="1" t="s">
        <v>421</v>
      </c>
      <c r="B237" s="1">
        <v>99212</v>
      </c>
      <c r="C237" s="6" t="s">
        <v>423</v>
      </c>
      <c r="D237" s="6" t="s">
        <v>140</v>
      </c>
      <c r="E237" s="6" t="s">
        <v>155</v>
      </c>
      <c r="F237" s="6" t="s">
        <v>520</v>
      </c>
      <c r="G237" s="7">
        <v>44</v>
      </c>
      <c r="H237" s="7">
        <v>62</v>
      </c>
      <c r="I237" s="6" t="s">
        <v>137</v>
      </c>
      <c r="J237" s="6"/>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row>
    <row r="238" spans="1:217" s="64" customFormat="1" ht="60" x14ac:dyDescent="0.25">
      <c r="A238" s="16" t="s">
        <v>430</v>
      </c>
      <c r="B238" s="16">
        <v>99212</v>
      </c>
      <c r="C238" s="18" t="s">
        <v>502</v>
      </c>
      <c r="D238" s="18" t="s">
        <v>140</v>
      </c>
      <c r="E238" s="18" t="s">
        <v>155</v>
      </c>
      <c r="F238" s="18" t="s">
        <v>520</v>
      </c>
      <c r="G238" s="21" t="s">
        <v>26</v>
      </c>
      <c r="H238" s="21">
        <v>68</v>
      </c>
      <c r="I238" s="18" t="s">
        <v>137</v>
      </c>
      <c r="J238" s="1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row>
    <row r="239" spans="1:217" ht="60" x14ac:dyDescent="0.25">
      <c r="A239" s="60" t="s">
        <v>24</v>
      </c>
      <c r="B239" s="60">
        <v>99212</v>
      </c>
      <c r="C239" s="62" t="s">
        <v>485</v>
      </c>
      <c r="D239" s="62" t="s">
        <v>140</v>
      </c>
      <c r="E239" s="62" t="s">
        <v>155</v>
      </c>
      <c r="F239" s="62" t="s">
        <v>520</v>
      </c>
      <c r="G239" s="63" t="s">
        <v>26</v>
      </c>
      <c r="H239" s="63">
        <v>68</v>
      </c>
      <c r="I239" s="62" t="s">
        <v>137</v>
      </c>
      <c r="J239" s="62"/>
    </row>
    <row r="240" spans="1:217" s="19" customFormat="1" ht="60" x14ac:dyDescent="0.25">
      <c r="A240" s="60" t="s">
        <v>24</v>
      </c>
      <c r="B240" s="60">
        <v>99212</v>
      </c>
      <c r="C240" s="62" t="s">
        <v>486</v>
      </c>
      <c r="D240" s="62" t="s">
        <v>140</v>
      </c>
      <c r="E240" s="62" t="s">
        <v>155</v>
      </c>
      <c r="F240" s="62" t="s">
        <v>520</v>
      </c>
      <c r="G240" s="63" t="s">
        <v>26</v>
      </c>
      <c r="H240" s="63">
        <v>69</v>
      </c>
      <c r="I240" s="62" t="s">
        <v>137</v>
      </c>
      <c r="J240" s="62"/>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row>
    <row r="241" spans="1:217" s="64" customFormat="1" ht="60" x14ac:dyDescent="0.25">
      <c r="A241" s="16" t="s">
        <v>430</v>
      </c>
      <c r="B241" s="16">
        <v>99212</v>
      </c>
      <c r="C241" s="18" t="s">
        <v>477</v>
      </c>
      <c r="D241" s="18" t="s">
        <v>140</v>
      </c>
      <c r="E241" s="18" t="s">
        <v>34</v>
      </c>
      <c r="F241" s="18" t="s">
        <v>141</v>
      </c>
      <c r="G241" s="21" t="s">
        <v>26</v>
      </c>
      <c r="H241" s="21">
        <v>68</v>
      </c>
      <c r="I241" s="18" t="s">
        <v>13</v>
      </c>
      <c r="J241" s="18" t="s">
        <v>125</v>
      </c>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row>
    <row r="242" spans="1:217" s="64" customFormat="1" ht="30" x14ac:dyDescent="0.25">
      <c r="A242" s="1" t="s">
        <v>421</v>
      </c>
      <c r="B242" s="1">
        <v>99212</v>
      </c>
      <c r="C242" s="6" t="s">
        <v>503</v>
      </c>
      <c r="D242" s="6" t="s">
        <v>521</v>
      </c>
      <c r="E242" s="6" t="s">
        <v>158</v>
      </c>
      <c r="F242" s="6" t="s">
        <v>521</v>
      </c>
      <c r="G242" s="7">
        <v>58</v>
      </c>
      <c r="H242" s="7">
        <v>81</v>
      </c>
      <c r="I242" s="6" t="s">
        <v>521</v>
      </c>
      <c r="J242" s="6"/>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row>
    <row r="243" spans="1:217" s="19" customFormat="1" ht="30" x14ac:dyDescent="0.25">
      <c r="A243" s="16" t="s">
        <v>430</v>
      </c>
      <c r="B243" s="16">
        <v>99212</v>
      </c>
      <c r="C243" s="18" t="s">
        <v>505</v>
      </c>
      <c r="D243" s="18" t="s">
        <v>521</v>
      </c>
      <c r="E243" s="18" t="s">
        <v>158</v>
      </c>
      <c r="F243" s="18" t="s">
        <v>521</v>
      </c>
      <c r="G243" s="21" t="s">
        <v>26</v>
      </c>
      <c r="H243" s="21">
        <v>87</v>
      </c>
      <c r="I243" s="18" t="s">
        <v>521</v>
      </c>
      <c r="J243" s="18"/>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row>
    <row r="244" spans="1:217" ht="30" x14ac:dyDescent="0.25">
      <c r="A244" s="60" t="s">
        <v>24</v>
      </c>
      <c r="B244" s="60">
        <v>99212</v>
      </c>
      <c r="C244" s="62" t="s">
        <v>506</v>
      </c>
      <c r="D244" s="62" t="s">
        <v>521</v>
      </c>
      <c r="E244" s="62" t="s">
        <v>158</v>
      </c>
      <c r="F244" s="62" t="s">
        <v>521</v>
      </c>
      <c r="G244" s="63" t="s">
        <v>26</v>
      </c>
      <c r="H244" s="63">
        <v>87</v>
      </c>
      <c r="I244" s="62" t="s">
        <v>521</v>
      </c>
      <c r="J244" s="62"/>
    </row>
    <row r="245" spans="1:217" s="19" customFormat="1" ht="30" x14ac:dyDescent="0.25">
      <c r="A245" s="60" t="s">
        <v>24</v>
      </c>
      <c r="B245" s="60">
        <v>99212</v>
      </c>
      <c r="C245" s="62" t="s">
        <v>507</v>
      </c>
      <c r="D245" s="62" t="s">
        <v>521</v>
      </c>
      <c r="E245" s="62" t="s">
        <v>158</v>
      </c>
      <c r="F245" s="62" t="s">
        <v>521</v>
      </c>
      <c r="G245" s="63" t="s">
        <v>26</v>
      </c>
      <c r="H245" s="63">
        <v>88</v>
      </c>
      <c r="I245" s="62" t="s">
        <v>521</v>
      </c>
      <c r="J245" s="62"/>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row>
    <row r="246" spans="1:217" s="64" customFormat="1" ht="30" x14ac:dyDescent="0.25">
      <c r="A246" s="1" t="s">
        <v>421</v>
      </c>
      <c r="B246" s="1">
        <v>99212</v>
      </c>
      <c r="C246" s="6" t="s">
        <v>508</v>
      </c>
      <c r="D246" s="6" t="s">
        <v>521</v>
      </c>
      <c r="E246" s="6" t="s">
        <v>158</v>
      </c>
      <c r="F246" s="6" t="s">
        <v>521</v>
      </c>
      <c r="G246" s="7">
        <v>58</v>
      </c>
      <c r="H246" s="7">
        <v>81</v>
      </c>
      <c r="I246" s="6" t="s">
        <v>521</v>
      </c>
      <c r="J246" s="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row>
    <row r="247" spans="1:217" s="64" customFormat="1" ht="30" x14ac:dyDescent="0.25">
      <c r="A247" s="16" t="s">
        <v>430</v>
      </c>
      <c r="B247" s="16">
        <v>99212</v>
      </c>
      <c r="C247" s="18" t="s">
        <v>509</v>
      </c>
      <c r="D247" s="18" t="s">
        <v>521</v>
      </c>
      <c r="E247" s="18" t="s">
        <v>158</v>
      </c>
      <c r="F247" s="18" t="s">
        <v>521</v>
      </c>
      <c r="G247" s="21" t="s">
        <v>26</v>
      </c>
      <c r="H247" s="21">
        <v>87</v>
      </c>
      <c r="I247" s="18" t="s">
        <v>521</v>
      </c>
      <c r="J247" s="18"/>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row>
    <row r="248" spans="1:217" ht="30" x14ac:dyDescent="0.25">
      <c r="A248" s="60" t="s">
        <v>24</v>
      </c>
      <c r="B248" s="60">
        <v>99212</v>
      </c>
      <c r="C248" s="62" t="s">
        <v>510</v>
      </c>
      <c r="D248" s="62" t="s">
        <v>521</v>
      </c>
      <c r="E248" s="62" t="s">
        <v>158</v>
      </c>
      <c r="F248" s="62" t="s">
        <v>521</v>
      </c>
      <c r="G248" s="63" t="s">
        <v>26</v>
      </c>
      <c r="H248" s="63">
        <v>87</v>
      </c>
      <c r="I248" s="62" t="s">
        <v>521</v>
      </c>
      <c r="J248" s="62"/>
    </row>
    <row r="249" spans="1:217" s="19" customFormat="1" ht="30" x14ac:dyDescent="0.25">
      <c r="A249" s="60" t="s">
        <v>24</v>
      </c>
      <c r="B249" s="60">
        <v>99212</v>
      </c>
      <c r="C249" s="62" t="s">
        <v>511</v>
      </c>
      <c r="D249" s="62" t="s">
        <v>521</v>
      </c>
      <c r="E249" s="62" t="s">
        <v>158</v>
      </c>
      <c r="F249" s="62" t="s">
        <v>521</v>
      </c>
      <c r="G249" s="63" t="s">
        <v>26</v>
      </c>
      <c r="H249" s="63">
        <v>88</v>
      </c>
      <c r="I249" s="62" t="s">
        <v>521</v>
      </c>
      <c r="J249" s="62"/>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row>
    <row r="250" spans="1:217" s="64" customFormat="1" ht="30" x14ac:dyDescent="0.25">
      <c r="A250" s="16" t="s">
        <v>430</v>
      </c>
      <c r="B250" s="16">
        <v>99212</v>
      </c>
      <c r="C250" s="18" t="s">
        <v>478</v>
      </c>
      <c r="D250" s="18" t="s">
        <v>142</v>
      </c>
      <c r="E250" s="18" t="s">
        <v>37</v>
      </c>
      <c r="F250" s="18" t="s">
        <v>142</v>
      </c>
      <c r="G250" s="21" t="s">
        <v>26</v>
      </c>
      <c r="H250" s="21">
        <v>86</v>
      </c>
      <c r="I250" s="18" t="s">
        <v>13</v>
      </c>
      <c r="J250" s="18"/>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row>
    <row r="251" spans="1:217" s="64" customFormat="1" ht="60" x14ac:dyDescent="0.25">
      <c r="A251" s="1" t="s">
        <v>421</v>
      </c>
      <c r="B251" s="1">
        <v>99213</v>
      </c>
      <c r="C251" s="6" t="s">
        <v>420</v>
      </c>
      <c r="D251" s="6" t="s">
        <v>144</v>
      </c>
      <c r="E251" s="6" t="s">
        <v>155</v>
      </c>
      <c r="F251" s="6" t="s">
        <v>522</v>
      </c>
      <c r="G251" s="7">
        <v>74</v>
      </c>
      <c r="H251" s="7">
        <v>103</v>
      </c>
      <c r="I251" s="6" t="s">
        <v>137</v>
      </c>
      <c r="J251" s="6"/>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row>
    <row r="252" spans="1:217" s="19" customFormat="1" ht="60" x14ac:dyDescent="0.25">
      <c r="A252" s="16" t="s">
        <v>430</v>
      </c>
      <c r="B252" s="16">
        <v>99213</v>
      </c>
      <c r="C252" s="18" t="s">
        <v>501</v>
      </c>
      <c r="D252" s="18" t="s">
        <v>144</v>
      </c>
      <c r="E252" s="18" t="s">
        <v>155</v>
      </c>
      <c r="F252" s="18" t="s">
        <v>522</v>
      </c>
      <c r="G252" s="21" t="s">
        <v>26</v>
      </c>
      <c r="H252" s="21">
        <v>113</v>
      </c>
      <c r="I252" s="18" t="s">
        <v>137</v>
      </c>
      <c r="J252" s="18"/>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row>
    <row r="253" spans="1:217" ht="60" x14ac:dyDescent="0.25">
      <c r="A253" s="60" t="s">
        <v>24</v>
      </c>
      <c r="B253" s="60">
        <v>99213</v>
      </c>
      <c r="C253" s="62" t="s">
        <v>482</v>
      </c>
      <c r="D253" s="62" t="s">
        <v>144</v>
      </c>
      <c r="E253" s="62" t="s">
        <v>155</v>
      </c>
      <c r="F253" s="62" t="s">
        <v>522</v>
      </c>
      <c r="G253" s="63" t="s">
        <v>26</v>
      </c>
      <c r="H253" s="63">
        <v>114</v>
      </c>
      <c r="I253" s="62" t="s">
        <v>137</v>
      </c>
      <c r="J253" s="62"/>
    </row>
    <row r="254" spans="1:217" s="19" customFormat="1" ht="60" x14ac:dyDescent="0.25">
      <c r="A254" s="60" t="s">
        <v>24</v>
      </c>
      <c r="B254" s="60">
        <v>99213</v>
      </c>
      <c r="C254" s="62" t="s">
        <v>483</v>
      </c>
      <c r="D254" s="62" t="s">
        <v>144</v>
      </c>
      <c r="E254" s="62" t="s">
        <v>155</v>
      </c>
      <c r="F254" s="62" t="s">
        <v>522</v>
      </c>
      <c r="G254" s="63" t="s">
        <v>26</v>
      </c>
      <c r="H254" s="63">
        <v>116</v>
      </c>
      <c r="I254" s="62" t="s">
        <v>137</v>
      </c>
      <c r="J254" s="62"/>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row>
    <row r="255" spans="1:217" s="64" customFormat="1" ht="60" x14ac:dyDescent="0.25">
      <c r="A255" s="1" t="s">
        <v>421</v>
      </c>
      <c r="B255" s="1">
        <v>99213</v>
      </c>
      <c r="C255" s="6" t="s">
        <v>423</v>
      </c>
      <c r="D255" s="6" t="s">
        <v>144</v>
      </c>
      <c r="E255" s="6" t="s">
        <v>155</v>
      </c>
      <c r="F255" s="6" t="s">
        <v>522</v>
      </c>
      <c r="G255" s="7">
        <v>74</v>
      </c>
      <c r="H255" s="7">
        <v>103</v>
      </c>
      <c r="I255" s="6" t="s">
        <v>137</v>
      </c>
      <c r="J255" s="6"/>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row>
    <row r="256" spans="1:217" s="64" customFormat="1" ht="60" x14ac:dyDescent="0.25">
      <c r="A256" s="16" t="s">
        <v>430</v>
      </c>
      <c r="B256" s="16">
        <v>99213</v>
      </c>
      <c r="C256" s="18" t="s">
        <v>502</v>
      </c>
      <c r="D256" s="18" t="s">
        <v>144</v>
      </c>
      <c r="E256" s="18" t="s">
        <v>155</v>
      </c>
      <c r="F256" s="18" t="s">
        <v>522</v>
      </c>
      <c r="G256" s="21" t="s">
        <v>26</v>
      </c>
      <c r="H256" s="21">
        <v>113</v>
      </c>
      <c r="I256" s="18" t="s">
        <v>137</v>
      </c>
      <c r="J256" s="18"/>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row>
    <row r="257" spans="1:217" ht="60" x14ac:dyDescent="0.25">
      <c r="A257" s="60" t="s">
        <v>24</v>
      </c>
      <c r="B257" s="60">
        <v>99213</v>
      </c>
      <c r="C257" s="62" t="s">
        <v>485</v>
      </c>
      <c r="D257" s="62" t="s">
        <v>144</v>
      </c>
      <c r="E257" s="62" t="s">
        <v>155</v>
      </c>
      <c r="F257" s="62" t="s">
        <v>522</v>
      </c>
      <c r="G257" s="63" t="s">
        <v>26</v>
      </c>
      <c r="H257" s="63">
        <v>114</v>
      </c>
      <c r="I257" s="62" t="s">
        <v>137</v>
      </c>
      <c r="J257" s="62"/>
    </row>
    <row r="258" spans="1:217" s="19" customFormat="1" ht="60" x14ac:dyDescent="0.25">
      <c r="A258" s="60" t="s">
        <v>24</v>
      </c>
      <c r="B258" s="60">
        <v>99213</v>
      </c>
      <c r="C258" s="62" t="s">
        <v>486</v>
      </c>
      <c r="D258" s="62" t="s">
        <v>144</v>
      </c>
      <c r="E258" s="62" t="s">
        <v>155</v>
      </c>
      <c r="F258" s="62" t="s">
        <v>522</v>
      </c>
      <c r="G258" s="63" t="s">
        <v>26</v>
      </c>
      <c r="H258" s="63">
        <v>116</v>
      </c>
      <c r="I258" s="62" t="s">
        <v>137</v>
      </c>
      <c r="J258" s="62"/>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row>
    <row r="259" spans="1:217" s="64" customFormat="1" ht="60" x14ac:dyDescent="0.25">
      <c r="A259" s="16" t="s">
        <v>430</v>
      </c>
      <c r="B259" s="16">
        <v>99213</v>
      </c>
      <c r="C259" s="18" t="s">
        <v>477</v>
      </c>
      <c r="D259" s="18" t="s">
        <v>144</v>
      </c>
      <c r="E259" s="18" t="s">
        <v>34</v>
      </c>
      <c r="F259" s="18" t="s">
        <v>145</v>
      </c>
      <c r="G259" s="21" t="s">
        <v>26</v>
      </c>
      <c r="H259" s="21">
        <v>112</v>
      </c>
      <c r="I259" s="18" t="s">
        <v>13</v>
      </c>
      <c r="J259" s="18" t="s">
        <v>125</v>
      </c>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row>
    <row r="260" spans="1:217" s="64" customFormat="1" ht="30" x14ac:dyDescent="0.25">
      <c r="A260" s="1" t="s">
        <v>421</v>
      </c>
      <c r="B260" s="3">
        <v>99213</v>
      </c>
      <c r="C260" s="6" t="s">
        <v>503</v>
      </c>
      <c r="D260" s="10" t="s">
        <v>523</v>
      </c>
      <c r="E260" s="2" t="s">
        <v>158</v>
      </c>
      <c r="F260" s="10" t="s">
        <v>523</v>
      </c>
      <c r="G260" s="11">
        <v>87</v>
      </c>
      <c r="H260" s="11">
        <v>121</v>
      </c>
      <c r="I260" s="10" t="s">
        <v>523</v>
      </c>
      <c r="J260" s="1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row>
    <row r="261" spans="1:217" s="19" customFormat="1" ht="30" x14ac:dyDescent="0.25">
      <c r="A261" s="16" t="s">
        <v>430</v>
      </c>
      <c r="B261" s="26">
        <v>99213</v>
      </c>
      <c r="C261" s="18" t="s">
        <v>505</v>
      </c>
      <c r="D261" s="27" t="s">
        <v>523</v>
      </c>
      <c r="E261" s="15" t="s">
        <v>158</v>
      </c>
      <c r="F261" s="27" t="s">
        <v>523</v>
      </c>
      <c r="G261" s="24" t="s">
        <v>26</v>
      </c>
      <c r="H261" s="24">
        <v>131</v>
      </c>
      <c r="I261" s="27" t="s">
        <v>523</v>
      </c>
      <c r="J261" s="27"/>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row>
    <row r="262" spans="1:217" ht="30" x14ac:dyDescent="0.25">
      <c r="A262" s="60" t="s">
        <v>24</v>
      </c>
      <c r="B262" s="66">
        <v>99213</v>
      </c>
      <c r="C262" s="62" t="s">
        <v>506</v>
      </c>
      <c r="D262" s="67" t="s">
        <v>523</v>
      </c>
      <c r="E262" s="70" t="s">
        <v>158</v>
      </c>
      <c r="F262" s="67" t="s">
        <v>523</v>
      </c>
      <c r="G262" s="72" t="s">
        <v>26</v>
      </c>
      <c r="H262" s="72">
        <v>132</v>
      </c>
      <c r="I262" s="67" t="s">
        <v>523</v>
      </c>
      <c r="J262" s="67"/>
    </row>
    <row r="263" spans="1:217" s="19" customFormat="1" ht="30" x14ac:dyDescent="0.25">
      <c r="A263" s="60" t="s">
        <v>24</v>
      </c>
      <c r="B263" s="66">
        <v>99213</v>
      </c>
      <c r="C263" s="62" t="s">
        <v>507</v>
      </c>
      <c r="D263" s="67" t="s">
        <v>523</v>
      </c>
      <c r="E263" s="70" t="s">
        <v>158</v>
      </c>
      <c r="F263" s="67" t="s">
        <v>523</v>
      </c>
      <c r="G263" s="72" t="s">
        <v>26</v>
      </c>
      <c r="H263" s="72">
        <v>134</v>
      </c>
      <c r="I263" s="67" t="s">
        <v>523</v>
      </c>
      <c r="J263" s="67"/>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row>
    <row r="264" spans="1:217" s="64" customFormat="1" ht="30" x14ac:dyDescent="0.25">
      <c r="A264" s="1" t="s">
        <v>421</v>
      </c>
      <c r="B264" s="3">
        <v>99213</v>
      </c>
      <c r="C264" s="6" t="s">
        <v>508</v>
      </c>
      <c r="D264" s="10" t="s">
        <v>523</v>
      </c>
      <c r="E264" s="2" t="s">
        <v>158</v>
      </c>
      <c r="F264" s="10" t="s">
        <v>523</v>
      </c>
      <c r="G264" s="11">
        <v>87</v>
      </c>
      <c r="H264" s="11">
        <v>121</v>
      </c>
      <c r="I264" s="10" t="s">
        <v>523</v>
      </c>
      <c r="J264" s="10"/>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row>
    <row r="265" spans="1:217" s="64" customFormat="1" ht="30" x14ac:dyDescent="0.25">
      <c r="A265" s="16" t="s">
        <v>430</v>
      </c>
      <c r="B265" s="26">
        <v>99213</v>
      </c>
      <c r="C265" s="18" t="s">
        <v>509</v>
      </c>
      <c r="D265" s="27" t="s">
        <v>523</v>
      </c>
      <c r="E265" s="15" t="s">
        <v>158</v>
      </c>
      <c r="F265" s="27" t="s">
        <v>523</v>
      </c>
      <c r="G265" s="24" t="s">
        <v>26</v>
      </c>
      <c r="H265" s="24">
        <v>131</v>
      </c>
      <c r="I265" s="27" t="s">
        <v>523</v>
      </c>
      <c r="J265" s="27"/>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row>
    <row r="266" spans="1:217" ht="30" x14ac:dyDescent="0.25">
      <c r="A266" s="60" t="s">
        <v>24</v>
      </c>
      <c r="B266" s="66">
        <v>99213</v>
      </c>
      <c r="C266" s="62" t="s">
        <v>510</v>
      </c>
      <c r="D266" s="67" t="s">
        <v>523</v>
      </c>
      <c r="E266" s="70" t="s">
        <v>158</v>
      </c>
      <c r="F266" s="67" t="s">
        <v>523</v>
      </c>
      <c r="G266" s="72" t="s">
        <v>26</v>
      </c>
      <c r="H266" s="72">
        <v>132</v>
      </c>
      <c r="I266" s="67" t="s">
        <v>523</v>
      </c>
      <c r="J266" s="67"/>
    </row>
    <row r="267" spans="1:217" s="19" customFormat="1" ht="30" x14ac:dyDescent="0.25">
      <c r="A267" s="60" t="s">
        <v>24</v>
      </c>
      <c r="B267" s="66">
        <v>99213</v>
      </c>
      <c r="C267" s="62" t="s">
        <v>511</v>
      </c>
      <c r="D267" s="67" t="s">
        <v>523</v>
      </c>
      <c r="E267" s="70" t="s">
        <v>158</v>
      </c>
      <c r="F267" s="67" t="s">
        <v>523</v>
      </c>
      <c r="G267" s="72" t="s">
        <v>26</v>
      </c>
      <c r="H267" s="72">
        <v>134</v>
      </c>
      <c r="I267" s="67" t="s">
        <v>523</v>
      </c>
      <c r="J267" s="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row>
    <row r="268" spans="1:217" s="64" customFormat="1" ht="30" x14ac:dyDescent="0.25">
      <c r="A268" s="16" t="s">
        <v>430</v>
      </c>
      <c r="B268" s="26">
        <v>99213</v>
      </c>
      <c r="C268" s="18" t="s">
        <v>478</v>
      </c>
      <c r="D268" s="27" t="s">
        <v>146</v>
      </c>
      <c r="E268" s="15" t="s">
        <v>37</v>
      </c>
      <c r="F268" s="27" t="s">
        <v>146</v>
      </c>
      <c r="G268" s="24" t="s">
        <v>26</v>
      </c>
      <c r="H268" s="24">
        <v>130</v>
      </c>
      <c r="I268" s="18" t="s">
        <v>13</v>
      </c>
      <c r="J268" s="27"/>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row>
    <row r="269" spans="1:217" s="64" customFormat="1" ht="60" x14ac:dyDescent="0.25">
      <c r="A269" s="1" t="s">
        <v>421</v>
      </c>
      <c r="B269" s="1">
        <v>99214</v>
      </c>
      <c r="C269" s="6" t="s">
        <v>420</v>
      </c>
      <c r="D269" s="6" t="s">
        <v>147</v>
      </c>
      <c r="E269" s="6" t="s">
        <v>155</v>
      </c>
      <c r="F269" s="6" t="s">
        <v>524</v>
      </c>
      <c r="G269" s="7">
        <v>111</v>
      </c>
      <c r="H269" s="7">
        <v>154</v>
      </c>
      <c r="I269" s="6" t="s">
        <v>137</v>
      </c>
      <c r="J269" s="6"/>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row>
    <row r="270" spans="1:217" s="19" customFormat="1" ht="60" x14ac:dyDescent="0.25">
      <c r="A270" s="16" t="s">
        <v>430</v>
      </c>
      <c r="B270" s="16">
        <v>99214</v>
      </c>
      <c r="C270" s="18" t="s">
        <v>501</v>
      </c>
      <c r="D270" s="18" t="s">
        <v>147</v>
      </c>
      <c r="E270" s="18" t="s">
        <v>155</v>
      </c>
      <c r="F270" s="18" t="s">
        <v>524</v>
      </c>
      <c r="G270" s="21" t="s">
        <v>26</v>
      </c>
      <c r="H270" s="21">
        <v>169</v>
      </c>
      <c r="I270" s="18" t="s">
        <v>137</v>
      </c>
      <c r="J270" s="18"/>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row>
    <row r="271" spans="1:217" ht="60" x14ac:dyDescent="0.25">
      <c r="A271" s="60" t="s">
        <v>24</v>
      </c>
      <c r="B271" s="60">
        <v>99214</v>
      </c>
      <c r="C271" s="62" t="s">
        <v>482</v>
      </c>
      <c r="D271" s="62" t="s">
        <v>147</v>
      </c>
      <c r="E271" s="62" t="s">
        <v>155</v>
      </c>
      <c r="F271" s="62" t="s">
        <v>524</v>
      </c>
      <c r="G271" s="63" t="s">
        <v>26</v>
      </c>
      <c r="H271" s="63">
        <v>170</v>
      </c>
      <c r="I271" s="62" t="s">
        <v>137</v>
      </c>
      <c r="J271" s="62"/>
    </row>
    <row r="272" spans="1:217" s="19" customFormat="1" ht="60" x14ac:dyDescent="0.25">
      <c r="A272" s="60" t="s">
        <v>24</v>
      </c>
      <c r="B272" s="60">
        <v>99214</v>
      </c>
      <c r="C272" s="62" t="s">
        <v>483</v>
      </c>
      <c r="D272" s="62" t="s">
        <v>147</v>
      </c>
      <c r="E272" s="62" t="s">
        <v>155</v>
      </c>
      <c r="F272" s="62" t="s">
        <v>524</v>
      </c>
      <c r="G272" s="63" t="s">
        <v>26</v>
      </c>
      <c r="H272" s="63">
        <v>174</v>
      </c>
      <c r="I272" s="62" t="s">
        <v>137</v>
      </c>
      <c r="J272" s="6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row>
    <row r="273" spans="1:217" s="64" customFormat="1" ht="60" x14ac:dyDescent="0.25">
      <c r="A273" s="1" t="s">
        <v>421</v>
      </c>
      <c r="B273" s="1">
        <v>99214</v>
      </c>
      <c r="C273" s="6" t="s">
        <v>423</v>
      </c>
      <c r="D273" s="6" t="s">
        <v>147</v>
      </c>
      <c r="E273" s="6" t="s">
        <v>155</v>
      </c>
      <c r="F273" s="6" t="s">
        <v>524</v>
      </c>
      <c r="G273" s="7">
        <v>111</v>
      </c>
      <c r="H273" s="7">
        <v>154</v>
      </c>
      <c r="I273" s="6" t="s">
        <v>137</v>
      </c>
      <c r="J273" s="6"/>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row>
    <row r="274" spans="1:217" s="64" customFormat="1" ht="60" x14ac:dyDescent="0.25">
      <c r="A274" s="16" t="s">
        <v>430</v>
      </c>
      <c r="B274" s="16">
        <v>99214</v>
      </c>
      <c r="C274" s="18" t="s">
        <v>502</v>
      </c>
      <c r="D274" s="18" t="s">
        <v>147</v>
      </c>
      <c r="E274" s="18" t="s">
        <v>155</v>
      </c>
      <c r="F274" s="18" t="s">
        <v>524</v>
      </c>
      <c r="G274" s="21" t="s">
        <v>26</v>
      </c>
      <c r="H274" s="21">
        <v>169</v>
      </c>
      <c r="I274" s="18" t="s">
        <v>137</v>
      </c>
      <c r="J274" s="18"/>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row>
    <row r="275" spans="1:217" ht="60" x14ac:dyDescent="0.25">
      <c r="A275" s="60" t="s">
        <v>24</v>
      </c>
      <c r="B275" s="60">
        <v>99214</v>
      </c>
      <c r="C275" s="62" t="s">
        <v>485</v>
      </c>
      <c r="D275" s="62" t="s">
        <v>147</v>
      </c>
      <c r="E275" s="62" t="s">
        <v>155</v>
      </c>
      <c r="F275" s="62" t="s">
        <v>524</v>
      </c>
      <c r="G275" s="63" t="s">
        <v>26</v>
      </c>
      <c r="H275" s="63">
        <v>170</v>
      </c>
      <c r="I275" s="62" t="s">
        <v>137</v>
      </c>
      <c r="J275" s="62"/>
    </row>
    <row r="276" spans="1:217" s="19" customFormat="1" ht="60" x14ac:dyDescent="0.25">
      <c r="A276" s="60" t="s">
        <v>24</v>
      </c>
      <c r="B276" s="60">
        <v>99214</v>
      </c>
      <c r="C276" s="62" t="s">
        <v>486</v>
      </c>
      <c r="D276" s="62" t="s">
        <v>147</v>
      </c>
      <c r="E276" s="62" t="s">
        <v>155</v>
      </c>
      <c r="F276" s="62" t="s">
        <v>524</v>
      </c>
      <c r="G276" s="63" t="s">
        <v>26</v>
      </c>
      <c r="H276" s="63">
        <v>174</v>
      </c>
      <c r="I276" s="62" t="s">
        <v>137</v>
      </c>
      <c r="J276" s="62"/>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row>
    <row r="277" spans="1:217" s="64" customFormat="1" ht="60" x14ac:dyDescent="0.25">
      <c r="A277" s="16" t="s">
        <v>430</v>
      </c>
      <c r="B277" s="16">
        <v>99214</v>
      </c>
      <c r="C277" s="18" t="s">
        <v>477</v>
      </c>
      <c r="D277" s="18" t="s">
        <v>147</v>
      </c>
      <c r="E277" s="18" t="s">
        <v>34</v>
      </c>
      <c r="F277" s="18" t="s">
        <v>148</v>
      </c>
      <c r="G277" s="21" t="s">
        <v>26</v>
      </c>
      <c r="H277" s="21">
        <v>168</v>
      </c>
      <c r="I277" s="18" t="s">
        <v>13</v>
      </c>
      <c r="J277" s="18" t="s">
        <v>125</v>
      </c>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row>
    <row r="278" spans="1:217" s="64" customFormat="1" ht="30" x14ac:dyDescent="0.25">
      <c r="A278" s="1" t="s">
        <v>421</v>
      </c>
      <c r="B278" s="1">
        <v>99214</v>
      </c>
      <c r="C278" s="6" t="s">
        <v>503</v>
      </c>
      <c r="D278" s="6" t="s">
        <v>525</v>
      </c>
      <c r="E278" s="6" t="s">
        <v>158</v>
      </c>
      <c r="F278" s="6" t="s">
        <v>525</v>
      </c>
      <c r="G278" s="7">
        <v>144</v>
      </c>
      <c r="H278" s="11">
        <v>199</v>
      </c>
      <c r="I278" s="6" t="s">
        <v>525</v>
      </c>
      <c r="J278" s="6"/>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row>
    <row r="279" spans="1:217" s="19" customFormat="1" ht="30" x14ac:dyDescent="0.25">
      <c r="A279" s="16" t="s">
        <v>430</v>
      </c>
      <c r="B279" s="16">
        <v>99214</v>
      </c>
      <c r="C279" s="18" t="s">
        <v>505</v>
      </c>
      <c r="D279" s="18" t="s">
        <v>525</v>
      </c>
      <c r="E279" s="18" t="s">
        <v>158</v>
      </c>
      <c r="F279" s="18" t="s">
        <v>525</v>
      </c>
      <c r="G279" s="21" t="s">
        <v>26</v>
      </c>
      <c r="H279" s="21">
        <v>214</v>
      </c>
      <c r="I279" s="18" t="s">
        <v>525</v>
      </c>
      <c r="J279" s="18"/>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row>
    <row r="280" spans="1:217" ht="30" x14ac:dyDescent="0.25">
      <c r="A280" s="60" t="s">
        <v>24</v>
      </c>
      <c r="B280" s="60">
        <v>99214</v>
      </c>
      <c r="C280" s="62" t="s">
        <v>506</v>
      </c>
      <c r="D280" s="62" t="s">
        <v>525</v>
      </c>
      <c r="E280" s="62" t="s">
        <v>158</v>
      </c>
      <c r="F280" s="62" t="s">
        <v>525</v>
      </c>
      <c r="G280" s="63" t="s">
        <v>26</v>
      </c>
      <c r="H280" s="63">
        <v>215</v>
      </c>
      <c r="I280" s="62" t="s">
        <v>525</v>
      </c>
      <c r="J280" s="62"/>
    </row>
    <row r="281" spans="1:217" s="19" customFormat="1" ht="30" x14ac:dyDescent="0.25">
      <c r="A281" s="60" t="s">
        <v>24</v>
      </c>
      <c r="B281" s="60">
        <v>99214</v>
      </c>
      <c r="C281" s="62" t="s">
        <v>507</v>
      </c>
      <c r="D281" s="62" t="s">
        <v>525</v>
      </c>
      <c r="E281" s="62" t="s">
        <v>158</v>
      </c>
      <c r="F281" s="62" t="s">
        <v>525</v>
      </c>
      <c r="G281" s="63" t="s">
        <v>26</v>
      </c>
      <c r="H281" s="63">
        <v>219</v>
      </c>
      <c r="I281" s="62" t="s">
        <v>525</v>
      </c>
      <c r="J281" s="62"/>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row>
    <row r="282" spans="1:217" s="64" customFormat="1" ht="30" x14ac:dyDescent="0.25">
      <c r="A282" s="1" t="s">
        <v>421</v>
      </c>
      <c r="B282" s="1">
        <v>99214</v>
      </c>
      <c r="C282" s="6" t="s">
        <v>508</v>
      </c>
      <c r="D282" s="6" t="s">
        <v>525</v>
      </c>
      <c r="E282" s="6" t="s">
        <v>158</v>
      </c>
      <c r="F282" s="6" t="s">
        <v>525</v>
      </c>
      <c r="G282" s="7">
        <v>144</v>
      </c>
      <c r="H282" s="11">
        <v>199</v>
      </c>
      <c r="I282" s="6" t="s">
        <v>525</v>
      </c>
      <c r="J282" s="6"/>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row>
    <row r="283" spans="1:217" s="64" customFormat="1" ht="30" x14ac:dyDescent="0.25">
      <c r="A283" s="16" t="s">
        <v>430</v>
      </c>
      <c r="B283" s="16">
        <v>99214</v>
      </c>
      <c r="C283" s="18" t="s">
        <v>509</v>
      </c>
      <c r="D283" s="18" t="s">
        <v>525</v>
      </c>
      <c r="E283" s="18" t="s">
        <v>158</v>
      </c>
      <c r="F283" s="18" t="s">
        <v>525</v>
      </c>
      <c r="G283" s="21" t="s">
        <v>26</v>
      </c>
      <c r="H283" s="21">
        <v>214</v>
      </c>
      <c r="I283" s="18" t="s">
        <v>525</v>
      </c>
      <c r="J283" s="18"/>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row>
    <row r="284" spans="1:217" ht="30" x14ac:dyDescent="0.25">
      <c r="A284" s="60" t="s">
        <v>24</v>
      </c>
      <c r="B284" s="60">
        <v>99214</v>
      </c>
      <c r="C284" s="62" t="s">
        <v>510</v>
      </c>
      <c r="D284" s="62" t="s">
        <v>525</v>
      </c>
      <c r="E284" s="62" t="s">
        <v>158</v>
      </c>
      <c r="F284" s="62" t="s">
        <v>525</v>
      </c>
      <c r="G284" s="63" t="s">
        <v>26</v>
      </c>
      <c r="H284" s="63">
        <v>215</v>
      </c>
      <c r="I284" s="62" t="s">
        <v>525</v>
      </c>
      <c r="J284" s="62"/>
    </row>
    <row r="285" spans="1:217" s="19" customFormat="1" ht="30" x14ac:dyDescent="0.25">
      <c r="A285" s="60" t="s">
        <v>24</v>
      </c>
      <c r="B285" s="60">
        <v>99214</v>
      </c>
      <c r="C285" s="62" t="s">
        <v>511</v>
      </c>
      <c r="D285" s="62" t="s">
        <v>525</v>
      </c>
      <c r="E285" s="62" t="s">
        <v>158</v>
      </c>
      <c r="F285" s="62" t="s">
        <v>525</v>
      </c>
      <c r="G285" s="63" t="s">
        <v>26</v>
      </c>
      <c r="H285" s="63">
        <v>219</v>
      </c>
      <c r="I285" s="62" t="s">
        <v>525</v>
      </c>
      <c r="J285" s="62"/>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row>
    <row r="286" spans="1:217" s="64" customFormat="1" ht="30" x14ac:dyDescent="0.25">
      <c r="A286" s="16" t="s">
        <v>430</v>
      </c>
      <c r="B286" s="16">
        <v>99214</v>
      </c>
      <c r="C286" s="18" t="s">
        <v>478</v>
      </c>
      <c r="D286" s="18" t="s">
        <v>149</v>
      </c>
      <c r="E286" s="18" t="s">
        <v>37</v>
      </c>
      <c r="F286" s="18" t="s">
        <v>149</v>
      </c>
      <c r="G286" s="21" t="s">
        <v>26</v>
      </c>
      <c r="H286" s="21">
        <v>213</v>
      </c>
      <c r="I286" s="18" t="s">
        <v>13</v>
      </c>
      <c r="J286" s="18"/>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row>
    <row r="287" spans="1:217" s="64" customFormat="1" ht="60" x14ac:dyDescent="0.25">
      <c r="A287" s="1" t="s">
        <v>421</v>
      </c>
      <c r="B287" s="1">
        <v>99215</v>
      </c>
      <c r="C287" s="6" t="s">
        <v>420</v>
      </c>
      <c r="D287" s="6" t="s">
        <v>151</v>
      </c>
      <c r="E287" s="6" t="s">
        <v>155</v>
      </c>
      <c r="F287" s="6" t="s">
        <v>526</v>
      </c>
      <c r="G287" s="7">
        <v>177</v>
      </c>
      <c r="H287" s="7">
        <v>245</v>
      </c>
      <c r="I287" s="6" t="s">
        <v>137</v>
      </c>
      <c r="J287" s="6"/>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row>
    <row r="288" spans="1:217" s="19" customFormat="1" ht="60" x14ac:dyDescent="0.25">
      <c r="A288" s="16" t="s">
        <v>430</v>
      </c>
      <c r="B288" s="16">
        <v>99215</v>
      </c>
      <c r="C288" s="18" t="s">
        <v>501</v>
      </c>
      <c r="D288" s="18" t="s">
        <v>151</v>
      </c>
      <c r="E288" s="18" t="s">
        <v>155</v>
      </c>
      <c r="F288" s="18" t="s">
        <v>526</v>
      </c>
      <c r="G288" s="21" t="s">
        <v>26</v>
      </c>
      <c r="H288" s="21">
        <f>H287+22</f>
        <v>267</v>
      </c>
      <c r="I288" s="18" t="s">
        <v>137</v>
      </c>
      <c r="J288" s="1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row>
    <row r="289" spans="1:217" s="19" customFormat="1" ht="60" x14ac:dyDescent="0.25">
      <c r="A289" s="60" t="s">
        <v>24</v>
      </c>
      <c r="B289" s="60">
        <v>99215</v>
      </c>
      <c r="C289" s="62" t="s">
        <v>482</v>
      </c>
      <c r="D289" s="62" t="s">
        <v>151</v>
      </c>
      <c r="E289" s="62" t="s">
        <v>155</v>
      </c>
      <c r="F289" s="62" t="s">
        <v>526</v>
      </c>
      <c r="G289" s="63" t="s">
        <v>26</v>
      </c>
      <c r="H289" s="63">
        <v>269</v>
      </c>
      <c r="I289" s="62" t="s">
        <v>137</v>
      </c>
      <c r="J289" s="62"/>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row>
    <row r="290" spans="1:217" s="19" customFormat="1" ht="60" x14ac:dyDescent="0.25">
      <c r="A290" s="60" t="s">
        <v>24</v>
      </c>
      <c r="B290" s="60">
        <v>99215</v>
      </c>
      <c r="C290" s="62" t="s">
        <v>483</v>
      </c>
      <c r="D290" s="62" t="s">
        <v>151</v>
      </c>
      <c r="E290" s="62" t="s">
        <v>155</v>
      </c>
      <c r="F290" s="62" t="s">
        <v>526</v>
      </c>
      <c r="G290" s="63" t="s">
        <v>26</v>
      </c>
      <c r="H290" s="63">
        <v>274</v>
      </c>
      <c r="I290" s="62" t="s">
        <v>137</v>
      </c>
      <c r="J290" s="62"/>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row>
    <row r="291" spans="1:217" s="19" customFormat="1" ht="60" x14ac:dyDescent="0.25">
      <c r="A291" s="1" t="s">
        <v>421</v>
      </c>
      <c r="B291" s="1">
        <v>99215</v>
      </c>
      <c r="C291" s="6" t="s">
        <v>423</v>
      </c>
      <c r="D291" s="6" t="s">
        <v>151</v>
      </c>
      <c r="E291" s="6" t="s">
        <v>155</v>
      </c>
      <c r="F291" s="6" t="s">
        <v>526</v>
      </c>
      <c r="G291" s="7">
        <v>177</v>
      </c>
      <c r="H291" s="7">
        <v>245</v>
      </c>
      <c r="I291" s="6" t="s">
        <v>137</v>
      </c>
      <c r="J291" s="6"/>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row>
    <row r="292" spans="1:217" s="19" customFormat="1" ht="60" x14ac:dyDescent="0.25">
      <c r="A292" s="16" t="s">
        <v>430</v>
      </c>
      <c r="B292" s="16">
        <v>99215</v>
      </c>
      <c r="C292" s="18" t="s">
        <v>502</v>
      </c>
      <c r="D292" s="18" t="s">
        <v>151</v>
      </c>
      <c r="E292" s="18" t="s">
        <v>155</v>
      </c>
      <c r="F292" s="18" t="s">
        <v>526</v>
      </c>
      <c r="G292" s="21" t="s">
        <v>26</v>
      </c>
      <c r="H292" s="21">
        <f>H291+22</f>
        <v>267</v>
      </c>
      <c r="I292" s="18" t="s">
        <v>137</v>
      </c>
      <c r="J292" s="18"/>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row>
    <row r="293" spans="1:217" s="19" customFormat="1" ht="60" x14ac:dyDescent="0.25">
      <c r="A293" s="60" t="s">
        <v>24</v>
      </c>
      <c r="B293" s="60">
        <v>99215</v>
      </c>
      <c r="C293" s="62" t="s">
        <v>485</v>
      </c>
      <c r="D293" s="62" t="s">
        <v>151</v>
      </c>
      <c r="E293" s="62" t="s">
        <v>155</v>
      </c>
      <c r="F293" s="62" t="s">
        <v>526</v>
      </c>
      <c r="G293" s="63" t="s">
        <v>26</v>
      </c>
      <c r="H293" s="63">
        <v>269</v>
      </c>
      <c r="I293" s="62" t="s">
        <v>137</v>
      </c>
      <c r="J293" s="62"/>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row>
    <row r="294" spans="1:217" s="19" customFormat="1" ht="60" x14ac:dyDescent="0.25">
      <c r="A294" s="60" t="s">
        <v>24</v>
      </c>
      <c r="B294" s="60">
        <v>99215</v>
      </c>
      <c r="C294" s="62" t="s">
        <v>486</v>
      </c>
      <c r="D294" s="62" t="s">
        <v>151</v>
      </c>
      <c r="E294" s="62" t="s">
        <v>155</v>
      </c>
      <c r="F294" s="62" t="s">
        <v>526</v>
      </c>
      <c r="G294" s="63" t="s">
        <v>26</v>
      </c>
      <c r="H294" s="63">
        <v>274</v>
      </c>
      <c r="I294" s="62" t="s">
        <v>137</v>
      </c>
      <c r="J294" s="62"/>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row>
    <row r="295" spans="1:217" s="19" customFormat="1" ht="60" x14ac:dyDescent="0.25">
      <c r="A295" s="16" t="s">
        <v>430</v>
      </c>
      <c r="B295" s="16">
        <v>99215</v>
      </c>
      <c r="C295" s="18" t="s">
        <v>477</v>
      </c>
      <c r="D295" s="18" t="s">
        <v>151</v>
      </c>
      <c r="E295" s="18" t="s">
        <v>34</v>
      </c>
      <c r="F295" s="18" t="s">
        <v>152</v>
      </c>
      <c r="G295" s="21" t="s">
        <v>26</v>
      </c>
      <c r="H295" s="21">
        <f>242+22</f>
        <v>264</v>
      </c>
      <c r="I295" s="18" t="s">
        <v>13</v>
      </c>
      <c r="J295" s="18" t="s">
        <v>125</v>
      </c>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row>
    <row r="296" spans="1:217" s="19" customFormat="1" ht="30" x14ac:dyDescent="0.25">
      <c r="A296" s="1" t="s">
        <v>421</v>
      </c>
      <c r="B296" s="1">
        <v>99215</v>
      </c>
      <c r="C296" s="6" t="s">
        <v>503</v>
      </c>
      <c r="D296" s="6" t="s">
        <v>527</v>
      </c>
      <c r="E296" s="6" t="s">
        <v>158</v>
      </c>
      <c r="F296" s="6" t="s">
        <v>527</v>
      </c>
      <c r="G296" s="7">
        <v>233</v>
      </c>
      <c r="H296" s="11">
        <v>322</v>
      </c>
      <c r="I296" s="6" t="s">
        <v>527</v>
      </c>
      <c r="J296" s="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row>
    <row r="297" spans="1:217" s="19" customFormat="1" ht="30" x14ac:dyDescent="0.25">
      <c r="A297" s="16" t="s">
        <v>430</v>
      </c>
      <c r="B297" s="16">
        <v>99215</v>
      </c>
      <c r="C297" s="18" t="s">
        <v>505</v>
      </c>
      <c r="D297" s="18" t="s">
        <v>527</v>
      </c>
      <c r="E297" s="18" t="s">
        <v>158</v>
      </c>
      <c r="F297" s="18" t="s">
        <v>527</v>
      </c>
      <c r="G297" s="21" t="s">
        <v>26</v>
      </c>
      <c r="H297" s="21">
        <f>H296+22</f>
        <v>344</v>
      </c>
      <c r="I297" s="18" t="s">
        <v>527</v>
      </c>
      <c r="J297" s="18"/>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row>
    <row r="298" spans="1:217" s="19" customFormat="1" ht="30" x14ac:dyDescent="0.25">
      <c r="A298" s="60" t="s">
        <v>24</v>
      </c>
      <c r="B298" s="60">
        <v>99215</v>
      </c>
      <c r="C298" s="62" t="s">
        <v>506</v>
      </c>
      <c r="D298" s="62" t="s">
        <v>527</v>
      </c>
      <c r="E298" s="62" t="s">
        <v>158</v>
      </c>
      <c r="F298" s="62" t="s">
        <v>527</v>
      </c>
      <c r="G298" s="63" t="s">
        <v>26</v>
      </c>
      <c r="H298" s="63">
        <v>346</v>
      </c>
      <c r="I298" s="62" t="s">
        <v>527</v>
      </c>
      <c r="J298" s="62"/>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row>
    <row r="299" spans="1:217" s="19" customFormat="1" ht="30" x14ac:dyDescent="0.25">
      <c r="A299" s="60" t="s">
        <v>24</v>
      </c>
      <c r="B299" s="60">
        <v>99215</v>
      </c>
      <c r="C299" s="62" t="s">
        <v>507</v>
      </c>
      <c r="D299" s="62" t="s">
        <v>527</v>
      </c>
      <c r="E299" s="62" t="s">
        <v>158</v>
      </c>
      <c r="F299" s="62" t="s">
        <v>527</v>
      </c>
      <c r="G299" s="63" t="s">
        <v>26</v>
      </c>
      <c r="H299" s="63">
        <v>351</v>
      </c>
      <c r="I299" s="62" t="s">
        <v>527</v>
      </c>
      <c r="J299" s="62"/>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row>
    <row r="300" spans="1:217" s="19" customFormat="1" ht="30" x14ac:dyDescent="0.25">
      <c r="A300" s="1" t="s">
        <v>421</v>
      </c>
      <c r="B300" s="1">
        <v>99215</v>
      </c>
      <c r="C300" s="6" t="s">
        <v>508</v>
      </c>
      <c r="D300" s="6" t="s">
        <v>527</v>
      </c>
      <c r="E300" s="6" t="s">
        <v>158</v>
      </c>
      <c r="F300" s="6" t="s">
        <v>527</v>
      </c>
      <c r="G300" s="7">
        <v>233</v>
      </c>
      <c r="H300" s="11">
        <v>322</v>
      </c>
      <c r="I300" s="6" t="s">
        <v>527</v>
      </c>
      <c r="J300" s="6"/>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row>
    <row r="301" spans="1:217" s="19" customFormat="1" ht="30" x14ac:dyDescent="0.25">
      <c r="A301" s="16" t="s">
        <v>430</v>
      </c>
      <c r="B301" s="16">
        <v>99215</v>
      </c>
      <c r="C301" s="18" t="s">
        <v>509</v>
      </c>
      <c r="D301" s="18" t="s">
        <v>527</v>
      </c>
      <c r="E301" s="18" t="s">
        <v>158</v>
      </c>
      <c r="F301" s="18" t="s">
        <v>527</v>
      </c>
      <c r="G301" s="21" t="s">
        <v>26</v>
      </c>
      <c r="H301" s="21">
        <f>H300+22</f>
        <v>344</v>
      </c>
      <c r="I301" s="18" t="s">
        <v>527</v>
      </c>
      <c r="J301" s="18"/>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row>
    <row r="302" spans="1:217" s="19" customFormat="1" ht="30" x14ac:dyDescent="0.25">
      <c r="A302" s="60" t="s">
        <v>24</v>
      </c>
      <c r="B302" s="60">
        <v>99215</v>
      </c>
      <c r="C302" s="62" t="s">
        <v>510</v>
      </c>
      <c r="D302" s="62" t="s">
        <v>527</v>
      </c>
      <c r="E302" s="62" t="s">
        <v>158</v>
      </c>
      <c r="F302" s="62" t="s">
        <v>527</v>
      </c>
      <c r="G302" s="63" t="s">
        <v>26</v>
      </c>
      <c r="H302" s="63">
        <v>346</v>
      </c>
      <c r="I302" s="62" t="s">
        <v>527</v>
      </c>
      <c r="J302" s="6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row>
    <row r="303" spans="1:217" s="19" customFormat="1" ht="30" x14ac:dyDescent="0.25">
      <c r="A303" s="60" t="s">
        <v>24</v>
      </c>
      <c r="B303" s="60">
        <v>99215</v>
      </c>
      <c r="C303" s="62" t="s">
        <v>511</v>
      </c>
      <c r="D303" s="62" t="s">
        <v>527</v>
      </c>
      <c r="E303" s="62" t="s">
        <v>158</v>
      </c>
      <c r="F303" s="62" t="s">
        <v>527</v>
      </c>
      <c r="G303" s="63" t="s">
        <v>26</v>
      </c>
      <c r="H303" s="63">
        <v>351</v>
      </c>
      <c r="I303" s="62" t="s">
        <v>527</v>
      </c>
      <c r="J303" s="62"/>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row>
    <row r="304" spans="1:217" s="19" customFormat="1" ht="30" x14ac:dyDescent="0.25">
      <c r="A304" s="16" t="s">
        <v>430</v>
      </c>
      <c r="B304" s="16">
        <v>99215</v>
      </c>
      <c r="C304" s="18" t="s">
        <v>478</v>
      </c>
      <c r="D304" s="18" t="s">
        <v>153</v>
      </c>
      <c r="E304" s="18" t="s">
        <v>37</v>
      </c>
      <c r="F304" s="18" t="s">
        <v>153</v>
      </c>
      <c r="G304" s="21" t="s">
        <v>26</v>
      </c>
      <c r="H304" s="21">
        <f>319+22</f>
        <v>341</v>
      </c>
      <c r="I304" s="18" t="s">
        <v>13</v>
      </c>
      <c r="J304" s="18"/>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row>
    <row r="305" spans="1:217" s="19" customFormat="1" ht="75" x14ac:dyDescent="0.25">
      <c r="A305" s="1" t="s">
        <v>421</v>
      </c>
      <c r="B305" s="1">
        <v>99222</v>
      </c>
      <c r="C305" s="6" t="s">
        <v>420</v>
      </c>
      <c r="D305" s="6" t="s">
        <v>154</v>
      </c>
      <c r="E305" s="6" t="s">
        <v>155</v>
      </c>
      <c r="F305" s="6" t="s">
        <v>156</v>
      </c>
      <c r="G305" s="7">
        <v>201</v>
      </c>
      <c r="H305" s="7">
        <v>277</v>
      </c>
      <c r="I305" s="6" t="s">
        <v>13</v>
      </c>
      <c r="J305" s="6"/>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row>
    <row r="306" spans="1:217" s="19" customFormat="1" ht="75" x14ac:dyDescent="0.25">
      <c r="A306" s="16" t="s">
        <v>430</v>
      </c>
      <c r="B306" s="16">
        <v>99222</v>
      </c>
      <c r="C306" s="18" t="s">
        <v>501</v>
      </c>
      <c r="D306" s="18" t="s">
        <v>154</v>
      </c>
      <c r="E306" s="18" t="s">
        <v>155</v>
      </c>
      <c r="F306" s="18" t="s">
        <v>156</v>
      </c>
      <c r="G306" s="21" t="s">
        <v>26</v>
      </c>
      <c r="H306" s="21">
        <v>297</v>
      </c>
      <c r="I306" s="18" t="s">
        <v>13</v>
      </c>
      <c r="J306" s="18"/>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row>
    <row r="307" spans="1:217" s="19" customFormat="1" ht="75" x14ac:dyDescent="0.25">
      <c r="A307" s="60" t="s">
        <v>24</v>
      </c>
      <c r="B307" s="60">
        <v>99222</v>
      </c>
      <c r="C307" s="62" t="s">
        <v>482</v>
      </c>
      <c r="D307" s="62" t="s">
        <v>154</v>
      </c>
      <c r="E307" s="62" t="s">
        <v>155</v>
      </c>
      <c r="F307" s="62" t="s">
        <v>156</v>
      </c>
      <c r="G307" s="63" t="s">
        <v>26</v>
      </c>
      <c r="H307" s="63">
        <v>299</v>
      </c>
      <c r="I307" s="62" t="s">
        <v>13</v>
      </c>
      <c r="J307" s="62"/>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row>
    <row r="308" spans="1:217" s="19" customFormat="1" ht="75" x14ac:dyDescent="0.25">
      <c r="A308" s="60" t="s">
        <v>24</v>
      </c>
      <c r="B308" s="60">
        <v>99222</v>
      </c>
      <c r="C308" s="62" t="s">
        <v>483</v>
      </c>
      <c r="D308" s="62" t="s">
        <v>154</v>
      </c>
      <c r="E308" s="62" t="s">
        <v>155</v>
      </c>
      <c r="F308" s="62" t="s">
        <v>156</v>
      </c>
      <c r="G308" s="63" t="s">
        <v>26</v>
      </c>
      <c r="H308" s="63">
        <v>303</v>
      </c>
      <c r="I308" s="62" t="s">
        <v>13</v>
      </c>
      <c r="J308" s="62"/>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row>
    <row r="309" spans="1:217" s="19" customFormat="1" ht="75" x14ac:dyDescent="0.25">
      <c r="A309" s="1" t="s">
        <v>421</v>
      </c>
      <c r="B309" s="1">
        <v>99222</v>
      </c>
      <c r="C309" s="6" t="s">
        <v>423</v>
      </c>
      <c r="D309" s="6" t="s">
        <v>154</v>
      </c>
      <c r="E309" s="6" t="s">
        <v>155</v>
      </c>
      <c r="F309" s="6" t="s">
        <v>156</v>
      </c>
      <c r="G309" s="7">
        <v>201</v>
      </c>
      <c r="H309" s="7">
        <v>277</v>
      </c>
      <c r="I309" s="6" t="s">
        <v>13</v>
      </c>
      <c r="J309" s="6"/>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row>
    <row r="310" spans="1:217" s="19" customFormat="1" ht="75" x14ac:dyDescent="0.25">
      <c r="A310" s="16" t="s">
        <v>430</v>
      </c>
      <c r="B310" s="16">
        <v>99222</v>
      </c>
      <c r="C310" s="18" t="s">
        <v>502</v>
      </c>
      <c r="D310" s="18" t="s">
        <v>154</v>
      </c>
      <c r="E310" s="18" t="s">
        <v>155</v>
      </c>
      <c r="F310" s="18" t="s">
        <v>156</v>
      </c>
      <c r="G310" s="21" t="s">
        <v>26</v>
      </c>
      <c r="H310" s="21">
        <v>297</v>
      </c>
      <c r="I310" s="18" t="s">
        <v>13</v>
      </c>
      <c r="J310" s="18"/>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row>
    <row r="311" spans="1:217" s="19" customFormat="1" ht="75" x14ac:dyDescent="0.25">
      <c r="A311" s="60" t="s">
        <v>24</v>
      </c>
      <c r="B311" s="60">
        <v>99222</v>
      </c>
      <c r="C311" s="62" t="s">
        <v>485</v>
      </c>
      <c r="D311" s="62" t="s">
        <v>154</v>
      </c>
      <c r="E311" s="62" t="s">
        <v>155</v>
      </c>
      <c r="F311" s="62" t="s">
        <v>156</v>
      </c>
      <c r="G311" s="63" t="s">
        <v>26</v>
      </c>
      <c r="H311" s="63">
        <v>299</v>
      </c>
      <c r="I311" s="62" t="s">
        <v>13</v>
      </c>
      <c r="J311" s="62"/>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row>
    <row r="312" spans="1:217" s="19" customFormat="1" ht="75" x14ac:dyDescent="0.25">
      <c r="A312" s="60" t="s">
        <v>24</v>
      </c>
      <c r="B312" s="60">
        <v>99222</v>
      </c>
      <c r="C312" s="62" t="s">
        <v>486</v>
      </c>
      <c r="D312" s="62" t="s">
        <v>154</v>
      </c>
      <c r="E312" s="62" t="s">
        <v>155</v>
      </c>
      <c r="F312" s="62" t="s">
        <v>156</v>
      </c>
      <c r="G312" s="63" t="s">
        <v>26</v>
      </c>
      <c r="H312" s="63">
        <v>303</v>
      </c>
      <c r="I312" s="62" t="s">
        <v>13</v>
      </c>
      <c r="J312" s="6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row>
    <row r="313" spans="1:217" s="19" customFormat="1" ht="75" x14ac:dyDescent="0.25">
      <c r="A313" s="16" t="s">
        <v>430</v>
      </c>
      <c r="B313" s="16">
        <v>99222</v>
      </c>
      <c r="C313" s="18" t="s">
        <v>477</v>
      </c>
      <c r="D313" s="18" t="s">
        <v>154</v>
      </c>
      <c r="E313" s="18" t="s">
        <v>155</v>
      </c>
      <c r="F313" s="18" t="s">
        <v>156</v>
      </c>
      <c r="G313" s="21" t="s">
        <v>26</v>
      </c>
      <c r="H313" s="21">
        <v>278</v>
      </c>
      <c r="I313" s="18" t="s">
        <v>13</v>
      </c>
      <c r="J313" s="18"/>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row>
    <row r="314" spans="1:217" s="19" customFormat="1" ht="75" x14ac:dyDescent="0.25">
      <c r="A314" s="1" t="s">
        <v>421</v>
      </c>
      <c r="B314" s="1">
        <v>99222</v>
      </c>
      <c r="C314" s="6" t="s">
        <v>503</v>
      </c>
      <c r="D314" s="6" t="s">
        <v>154</v>
      </c>
      <c r="E314" s="6" t="s">
        <v>158</v>
      </c>
      <c r="F314" s="6" t="s">
        <v>156</v>
      </c>
      <c r="G314" s="7">
        <v>261</v>
      </c>
      <c r="H314" s="11">
        <v>358</v>
      </c>
      <c r="I314" s="6" t="s">
        <v>13</v>
      </c>
      <c r="J314" s="6"/>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row>
    <row r="315" spans="1:217" s="19" customFormat="1" ht="75" x14ac:dyDescent="0.25">
      <c r="A315" s="16" t="s">
        <v>430</v>
      </c>
      <c r="B315" s="16">
        <v>99222</v>
      </c>
      <c r="C315" s="18" t="s">
        <v>505</v>
      </c>
      <c r="D315" s="18" t="s">
        <v>154</v>
      </c>
      <c r="E315" s="18" t="s">
        <v>158</v>
      </c>
      <c r="F315" s="18" t="s">
        <v>156</v>
      </c>
      <c r="G315" s="21" t="s">
        <v>26</v>
      </c>
      <c r="H315" s="24">
        <v>378</v>
      </c>
      <c r="I315" s="18" t="s">
        <v>13</v>
      </c>
      <c r="J315" s="18"/>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row>
    <row r="316" spans="1:217" s="19" customFormat="1" ht="75" x14ac:dyDescent="0.25">
      <c r="A316" s="60" t="s">
        <v>24</v>
      </c>
      <c r="B316" s="60">
        <v>99222</v>
      </c>
      <c r="C316" s="62" t="s">
        <v>506</v>
      </c>
      <c r="D316" s="62" t="s">
        <v>154</v>
      </c>
      <c r="E316" s="62" t="s">
        <v>158</v>
      </c>
      <c r="F316" s="62" t="s">
        <v>156</v>
      </c>
      <c r="G316" s="63" t="s">
        <v>26</v>
      </c>
      <c r="H316" s="63">
        <v>380</v>
      </c>
      <c r="I316" s="62" t="s">
        <v>13</v>
      </c>
      <c r="J316" s="62"/>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row>
    <row r="317" spans="1:217" s="19" customFormat="1" ht="75" x14ac:dyDescent="0.25">
      <c r="A317" s="60" t="s">
        <v>24</v>
      </c>
      <c r="B317" s="60">
        <v>99222</v>
      </c>
      <c r="C317" s="62" t="s">
        <v>507</v>
      </c>
      <c r="D317" s="62" t="s">
        <v>154</v>
      </c>
      <c r="E317" s="62" t="s">
        <v>158</v>
      </c>
      <c r="F317" s="62" t="s">
        <v>156</v>
      </c>
      <c r="G317" s="63" t="s">
        <v>26</v>
      </c>
      <c r="H317" s="63">
        <v>384</v>
      </c>
      <c r="I317" s="62" t="s">
        <v>13</v>
      </c>
      <c r="J317" s="62"/>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row>
    <row r="318" spans="1:217" s="19" customFormat="1" ht="75" x14ac:dyDescent="0.25">
      <c r="A318" s="1" t="s">
        <v>421</v>
      </c>
      <c r="B318" s="1">
        <v>99222</v>
      </c>
      <c r="C318" s="6" t="s">
        <v>508</v>
      </c>
      <c r="D318" s="6" t="s">
        <v>154</v>
      </c>
      <c r="E318" s="6" t="s">
        <v>158</v>
      </c>
      <c r="F318" s="6" t="s">
        <v>156</v>
      </c>
      <c r="G318" s="7">
        <v>261</v>
      </c>
      <c r="H318" s="11">
        <v>358</v>
      </c>
      <c r="I318" s="6" t="s">
        <v>13</v>
      </c>
      <c r="J318" s="6"/>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row>
    <row r="319" spans="1:217" s="19" customFormat="1" ht="75" x14ac:dyDescent="0.25">
      <c r="A319" s="16" t="s">
        <v>430</v>
      </c>
      <c r="B319" s="16">
        <v>99222</v>
      </c>
      <c r="C319" s="18" t="s">
        <v>509</v>
      </c>
      <c r="D319" s="18" t="s">
        <v>154</v>
      </c>
      <c r="E319" s="18" t="s">
        <v>158</v>
      </c>
      <c r="F319" s="18" t="s">
        <v>156</v>
      </c>
      <c r="G319" s="21" t="s">
        <v>26</v>
      </c>
      <c r="H319" s="24">
        <v>378</v>
      </c>
      <c r="I319" s="18" t="s">
        <v>13</v>
      </c>
      <c r="J319" s="18"/>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row>
    <row r="320" spans="1:217" s="19" customFormat="1" ht="75" x14ac:dyDescent="0.25">
      <c r="A320" s="60" t="s">
        <v>24</v>
      </c>
      <c r="B320" s="60">
        <v>99222</v>
      </c>
      <c r="C320" s="62" t="s">
        <v>510</v>
      </c>
      <c r="D320" s="62" t="s">
        <v>154</v>
      </c>
      <c r="E320" s="62" t="s">
        <v>158</v>
      </c>
      <c r="F320" s="62" t="s">
        <v>156</v>
      </c>
      <c r="G320" s="63" t="s">
        <v>26</v>
      </c>
      <c r="H320" s="63">
        <v>380</v>
      </c>
      <c r="I320" s="62" t="s">
        <v>13</v>
      </c>
      <c r="J320" s="62"/>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row>
    <row r="321" spans="1:217" s="19" customFormat="1" ht="75" x14ac:dyDescent="0.25">
      <c r="A321" s="60" t="s">
        <v>24</v>
      </c>
      <c r="B321" s="60">
        <v>99222</v>
      </c>
      <c r="C321" s="62" t="s">
        <v>511</v>
      </c>
      <c r="D321" s="62" t="s">
        <v>154</v>
      </c>
      <c r="E321" s="62" t="s">
        <v>158</v>
      </c>
      <c r="F321" s="62" t="s">
        <v>156</v>
      </c>
      <c r="G321" s="63" t="s">
        <v>26</v>
      </c>
      <c r="H321" s="63">
        <v>384</v>
      </c>
      <c r="I321" s="62" t="s">
        <v>13</v>
      </c>
      <c r="J321" s="62"/>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row>
    <row r="322" spans="1:217" s="19" customFormat="1" ht="75" x14ac:dyDescent="0.25">
      <c r="A322" s="16" t="s">
        <v>430</v>
      </c>
      <c r="B322" s="16">
        <v>99222</v>
      </c>
      <c r="C322" s="18" t="s">
        <v>478</v>
      </c>
      <c r="D322" s="18" t="s">
        <v>154</v>
      </c>
      <c r="E322" s="18" t="s">
        <v>158</v>
      </c>
      <c r="F322" s="18" t="s">
        <v>156</v>
      </c>
      <c r="G322" s="21" t="s">
        <v>26</v>
      </c>
      <c r="H322" s="24">
        <v>354</v>
      </c>
      <c r="I322" s="18" t="s">
        <v>13</v>
      </c>
      <c r="J322" s="18"/>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row>
    <row r="323" spans="1:217" s="19" customFormat="1" ht="75" x14ac:dyDescent="0.25">
      <c r="A323" s="1" t="s">
        <v>421</v>
      </c>
      <c r="B323" s="1">
        <v>99223</v>
      </c>
      <c r="C323" s="6" t="s">
        <v>420</v>
      </c>
      <c r="D323" s="6" t="s">
        <v>154</v>
      </c>
      <c r="E323" s="6" t="s">
        <v>155</v>
      </c>
      <c r="F323" s="6" t="s">
        <v>159</v>
      </c>
      <c r="G323" s="12">
        <v>266</v>
      </c>
      <c r="H323" s="7">
        <v>364</v>
      </c>
      <c r="I323" s="6" t="s">
        <v>13</v>
      </c>
      <c r="J323" s="6"/>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row>
    <row r="324" spans="1:217" s="19" customFormat="1" ht="75" x14ac:dyDescent="0.25">
      <c r="A324" s="16" t="s">
        <v>430</v>
      </c>
      <c r="B324" s="16">
        <v>99223</v>
      </c>
      <c r="C324" s="18" t="s">
        <v>501</v>
      </c>
      <c r="D324" s="18" t="s">
        <v>154</v>
      </c>
      <c r="E324" s="18" t="s">
        <v>155</v>
      </c>
      <c r="F324" s="18" t="s">
        <v>159</v>
      </c>
      <c r="G324" s="17" t="s">
        <v>26</v>
      </c>
      <c r="H324" s="21">
        <f>H323+26</f>
        <v>390</v>
      </c>
      <c r="I324" s="18" t="s">
        <v>13</v>
      </c>
      <c r="J324" s="18"/>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row>
    <row r="325" spans="1:217" s="91" customFormat="1" ht="75" x14ac:dyDescent="0.25">
      <c r="A325" s="60" t="s">
        <v>24</v>
      </c>
      <c r="B325" s="60">
        <v>99223</v>
      </c>
      <c r="C325" s="62" t="s">
        <v>482</v>
      </c>
      <c r="D325" s="62" t="s">
        <v>154</v>
      </c>
      <c r="E325" s="62" t="s">
        <v>155</v>
      </c>
      <c r="F325" s="62" t="s">
        <v>159</v>
      </c>
      <c r="G325" s="65" t="s">
        <v>26</v>
      </c>
      <c r="H325" s="63">
        <v>396</v>
      </c>
      <c r="I325" s="62" t="s">
        <v>13</v>
      </c>
      <c r="J325" s="62"/>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row>
    <row r="326" spans="1:217" s="91" customFormat="1" ht="75" x14ac:dyDescent="0.25">
      <c r="A326" s="60" t="s">
        <v>24</v>
      </c>
      <c r="B326" s="60">
        <v>99223</v>
      </c>
      <c r="C326" s="62" t="s">
        <v>483</v>
      </c>
      <c r="D326" s="62" t="s">
        <v>154</v>
      </c>
      <c r="E326" s="62" t="s">
        <v>155</v>
      </c>
      <c r="F326" s="62" t="s">
        <v>159</v>
      </c>
      <c r="G326" s="65" t="s">
        <v>26</v>
      </c>
      <c r="H326" s="63">
        <v>403</v>
      </c>
      <c r="I326" s="62" t="s">
        <v>13</v>
      </c>
      <c r="J326" s="62"/>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row>
    <row r="327" spans="1:217" s="19" customFormat="1" ht="75" x14ac:dyDescent="0.25">
      <c r="A327" s="1" t="s">
        <v>421</v>
      </c>
      <c r="B327" s="1">
        <v>99223</v>
      </c>
      <c r="C327" s="6" t="s">
        <v>423</v>
      </c>
      <c r="D327" s="6" t="s">
        <v>154</v>
      </c>
      <c r="E327" s="6" t="s">
        <v>155</v>
      </c>
      <c r="F327" s="6" t="s">
        <v>159</v>
      </c>
      <c r="G327" s="12">
        <v>266</v>
      </c>
      <c r="H327" s="7">
        <v>364</v>
      </c>
      <c r="I327" s="6" t="s">
        <v>13</v>
      </c>
      <c r="J327" s="6"/>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row>
    <row r="328" spans="1:217" s="91" customFormat="1" ht="75" x14ac:dyDescent="0.25">
      <c r="A328" s="16" t="s">
        <v>430</v>
      </c>
      <c r="B328" s="16">
        <v>99223</v>
      </c>
      <c r="C328" s="18" t="s">
        <v>502</v>
      </c>
      <c r="D328" s="18" t="s">
        <v>154</v>
      </c>
      <c r="E328" s="18" t="s">
        <v>155</v>
      </c>
      <c r="F328" s="18" t="s">
        <v>159</v>
      </c>
      <c r="G328" s="17" t="s">
        <v>26</v>
      </c>
      <c r="H328" s="21">
        <f>H327+26</f>
        <v>390</v>
      </c>
      <c r="I328" s="18" t="s">
        <v>13</v>
      </c>
      <c r="J328" s="1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row>
    <row r="329" spans="1:217" s="91" customFormat="1" ht="75" x14ac:dyDescent="0.25">
      <c r="A329" s="60" t="s">
        <v>24</v>
      </c>
      <c r="B329" s="60">
        <v>99223</v>
      </c>
      <c r="C329" s="62" t="s">
        <v>485</v>
      </c>
      <c r="D329" s="62" t="s">
        <v>154</v>
      </c>
      <c r="E329" s="62" t="s">
        <v>155</v>
      </c>
      <c r="F329" s="62" t="s">
        <v>159</v>
      </c>
      <c r="G329" s="65" t="s">
        <v>26</v>
      </c>
      <c r="H329" s="63">
        <v>396</v>
      </c>
      <c r="I329" s="62" t="s">
        <v>13</v>
      </c>
      <c r="J329" s="62"/>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row>
    <row r="330" spans="1:217" s="19" customFormat="1" ht="75" x14ac:dyDescent="0.25">
      <c r="A330" s="60" t="s">
        <v>24</v>
      </c>
      <c r="B330" s="60">
        <v>99223</v>
      </c>
      <c r="C330" s="62" t="s">
        <v>486</v>
      </c>
      <c r="D330" s="62" t="s">
        <v>154</v>
      </c>
      <c r="E330" s="62" t="s">
        <v>155</v>
      </c>
      <c r="F330" s="62" t="s">
        <v>159</v>
      </c>
      <c r="G330" s="65" t="s">
        <v>26</v>
      </c>
      <c r="H330" s="63">
        <v>403</v>
      </c>
      <c r="I330" s="62" t="s">
        <v>13</v>
      </c>
      <c r="J330" s="62"/>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row>
    <row r="331" spans="1:217" s="91" customFormat="1" ht="75" x14ac:dyDescent="0.25">
      <c r="A331" s="16" t="s">
        <v>430</v>
      </c>
      <c r="B331" s="16">
        <v>99223</v>
      </c>
      <c r="C331" s="18" t="s">
        <v>477</v>
      </c>
      <c r="D331" s="18" t="s">
        <v>154</v>
      </c>
      <c r="E331" s="18" t="s">
        <v>155</v>
      </c>
      <c r="F331" s="18" t="s">
        <v>159</v>
      </c>
      <c r="G331" s="17" t="s">
        <v>26</v>
      </c>
      <c r="H331" s="21">
        <f>339+26</f>
        <v>365</v>
      </c>
      <c r="I331" s="18" t="s">
        <v>13</v>
      </c>
      <c r="J331" s="18"/>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row>
    <row r="332" spans="1:217" s="91" customFormat="1" ht="75" x14ac:dyDescent="0.25">
      <c r="A332" s="1" t="s">
        <v>421</v>
      </c>
      <c r="B332" s="1">
        <v>99223</v>
      </c>
      <c r="C332" s="6" t="s">
        <v>503</v>
      </c>
      <c r="D332" s="6" t="s">
        <v>154</v>
      </c>
      <c r="E332" s="6" t="s">
        <v>158</v>
      </c>
      <c r="F332" s="6" t="s">
        <v>159</v>
      </c>
      <c r="G332" s="12">
        <v>348</v>
      </c>
      <c r="H332" s="11">
        <v>476</v>
      </c>
      <c r="I332" s="6" t="s">
        <v>13</v>
      </c>
      <c r="J332" s="6"/>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row>
    <row r="333" spans="1:217" s="19" customFormat="1" ht="75" x14ac:dyDescent="0.25">
      <c r="A333" s="16" t="s">
        <v>430</v>
      </c>
      <c r="B333" s="16">
        <v>99223</v>
      </c>
      <c r="C333" s="18" t="s">
        <v>505</v>
      </c>
      <c r="D333" s="18" t="s">
        <v>154</v>
      </c>
      <c r="E333" s="18" t="s">
        <v>158</v>
      </c>
      <c r="F333" s="18" t="s">
        <v>159</v>
      </c>
      <c r="G333" s="17" t="s">
        <v>26</v>
      </c>
      <c r="H333" s="21">
        <f>H332+26</f>
        <v>502</v>
      </c>
      <c r="I333" s="18" t="s">
        <v>13</v>
      </c>
      <c r="J333" s="18"/>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row>
    <row r="334" spans="1:217" s="91" customFormat="1" ht="75" x14ac:dyDescent="0.25">
      <c r="A334" s="60" t="s">
        <v>24</v>
      </c>
      <c r="B334" s="60">
        <v>99223</v>
      </c>
      <c r="C334" s="62" t="s">
        <v>506</v>
      </c>
      <c r="D334" s="62" t="s">
        <v>154</v>
      </c>
      <c r="E334" s="62" t="s">
        <v>158</v>
      </c>
      <c r="F334" s="62" t="s">
        <v>159</v>
      </c>
      <c r="G334" s="65" t="s">
        <v>26</v>
      </c>
      <c r="H334" s="63">
        <v>508</v>
      </c>
      <c r="I334" s="62" t="s">
        <v>13</v>
      </c>
      <c r="J334" s="62"/>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row>
    <row r="335" spans="1:217" s="91" customFormat="1" ht="75" x14ac:dyDescent="0.25">
      <c r="A335" s="60" t="s">
        <v>24</v>
      </c>
      <c r="B335" s="60">
        <v>99223</v>
      </c>
      <c r="C335" s="62" t="s">
        <v>507</v>
      </c>
      <c r="D335" s="62" t="s">
        <v>154</v>
      </c>
      <c r="E335" s="62" t="s">
        <v>158</v>
      </c>
      <c r="F335" s="62" t="s">
        <v>159</v>
      </c>
      <c r="G335" s="65" t="s">
        <v>26</v>
      </c>
      <c r="H335" s="63">
        <v>515</v>
      </c>
      <c r="I335" s="62" t="s">
        <v>13</v>
      </c>
      <c r="J335" s="62"/>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row>
    <row r="336" spans="1:217" s="19" customFormat="1" ht="75" x14ac:dyDescent="0.25">
      <c r="A336" s="1" t="s">
        <v>421</v>
      </c>
      <c r="B336" s="1">
        <v>99223</v>
      </c>
      <c r="C336" s="6" t="s">
        <v>508</v>
      </c>
      <c r="D336" s="6" t="s">
        <v>154</v>
      </c>
      <c r="E336" s="6" t="s">
        <v>158</v>
      </c>
      <c r="F336" s="6" t="s">
        <v>159</v>
      </c>
      <c r="G336" s="12">
        <v>348</v>
      </c>
      <c r="H336" s="11">
        <v>476</v>
      </c>
      <c r="I336" s="6" t="s">
        <v>13</v>
      </c>
      <c r="J336" s="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row>
    <row r="337" spans="1:217" s="91" customFormat="1" ht="75" x14ac:dyDescent="0.25">
      <c r="A337" s="16" t="s">
        <v>430</v>
      </c>
      <c r="B337" s="16">
        <v>99223</v>
      </c>
      <c r="C337" s="18" t="s">
        <v>509</v>
      </c>
      <c r="D337" s="18" t="s">
        <v>154</v>
      </c>
      <c r="E337" s="18" t="s">
        <v>158</v>
      </c>
      <c r="F337" s="18" t="s">
        <v>159</v>
      </c>
      <c r="G337" s="17" t="s">
        <v>26</v>
      </c>
      <c r="H337" s="21">
        <f>H336+26</f>
        <v>502</v>
      </c>
      <c r="I337" s="18" t="s">
        <v>13</v>
      </c>
      <c r="J337" s="18"/>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row>
    <row r="338" spans="1:217" s="91" customFormat="1" ht="75" x14ac:dyDescent="0.25">
      <c r="A338" s="60" t="s">
        <v>24</v>
      </c>
      <c r="B338" s="60">
        <v>99223</v>
      </c>
      <c r="C338" s="62" t="s">
        <v>510</v>
      </c>
      <c r="D338" s="62" t="s">
        <v>154</v>
      </c>
      <c r="E338" s="62" t="s">
        <v>158</v>
      </c>
      <c r="F338" s="62" t="s">
        <v>159</v>
      </c>
      <c r="G338" s="65" t="s">
        <v>26</v>
      </c>
      <c r="H338" s="63">
        <v>508</v>
      </c>
      <c r="I338" s="62" t="s">
        <v>13</v>
      </c>
      <c r="J338" s="62"/>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row>
    <row r="339" spans="1:217" s="19" customFormat="1" ht="75" x14ac:dyDescent="0.25">
      <c r="A339" s="60" t="s">
        <v>24</v>
      </c>
      <c r="B339" s="60">
        <v>99223</v>
      </c>
      <c r="C339" s="62" t="s">
        <v>511</v>
      </c>
      <c r="D339" s="62" t="s">
        <v>154</v>
      </c>
      <c r="E339" s="62" t="s">
        <v>158</v>
      </c>
      <c r="F339" s="62" t="s">
        <v>159</v>
      </c>
      <c r="G339" s="65" t="s">
        <v>26</v>
      </c>
      <c r="H339" s="63">
        <v>515</v>
      </c>
      <c r="I339" s="62" t="s">
        <v>13</v>
      </c>
      <c r="J339" s="62"/>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row>
    <row r="340" spans="1:217" s="91" customFormat="1" ht="75" x14ac:dyDescent="0.25">
      <c r="A340" s="16" t="s">
        <v>430</v>
      </c>
      <c r="B340" s="16">
        <v>99223</v>
      </c>
      <c r="C340" s="18" t="s">
        <v>478</v>
      </c>
      <c r="D340" s="18" t="s">
        <v>154</v>
      </c>
      <c r="E340" s="18" t="s">
        <v>158</v>
      </c>
      <c r="F340" s="18" t="s">
        <v>159</v>
      </c>
      <c r="G340" s="17" t="s">
        <v>26</v>
      </c>
      <c r="H340" s="24">
        <f>444+26</f>
        <v>470</v>
      </c>
      <c r="I340" s="18" t="s">
        <v>13</v>
      </c>
      <c r="J340" s="18"/>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row>
    <row r="341" spans="1:217" s="64" customFormat="1" ht="90" x14ac:dyDescent="0.25">
      <c r="A341" s="16" t="s">
        <v>430</v>
      </c>
      <c r="B341" s="16">
        <v>99341</v>
      </c>
      <c r="C341" s="18" t="s">
        <v>477</v>
      </c>
      <c r="D341" s="18" t="s">
        <v>165</v>
      </c>
      <c r="E341" s="18" t="s">
        <v>34</v>
      </c>
      <c r="F341" s="18" t="s">
        <v>166</v>
      </c>
      <c r="G341" s="17" t="s">
        <v>26</v>
      </c>
      <c r="H341" s="24">
        <v>167</v>
      </c>
      <c r="I341" s="18" t="s">
        <v>13</v>
      </c>
      <c r="J341" s="18"/>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row>
    <row r="342" spans="1:217" s="19" customFormat="1" ht="30" x14ac:dyDescent="0.25">
      <c r="A342" s="16" t="s">
        <v>430</v>
      </c>
      <c r="B342" s="16">
        <v>99341</v>
      </c>
      <c r="C342" s="18" t="s">
        <v>478</v>
      </c>
      <c r="D342" s="18" t="s">
        <v>167</v>
      </c>
      <c r="E342" s="18" t="s">
        <v>37</v>
      </c>
      <c r="F342" s="18" t="s">
        <v>167</v>
      </c>
      <c r="G342" s="17" t="s">
        <v>26</v>
      </c>
      <c r="H342" s="24">
        <v>215</v>
      </c>
      <c r="I342" s="18" t="s">
        <v>13</v>
      </c>
      <c r="J342" s="18"/>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row>
    <row r="343" spans="1:217" ht="90" x14ac:dyDescent="0.25">
      <c r="A343" s="16" t="s">
        <v>430</v>
      </c>
      <c r="B343" s="16">
        <v>99342</v>
      </c>
      <c r="C343" s="18" t="s">
        <v>477</v>
      </c>
      <c r="D343" s="18" t="s">
        <v>168</v>
      </c>
      <c r="E343" s="18" t="s">
        <v>34</v>
      </c>
      <c r="F343" s="18" t="s">
        <v>124</v>
      </c>
      <c r="G343" s="17" t="s">
        <v>26</v>
      </c>
      <c r="H343" s="24">
        <v>250</v>
      </c>
      <c r="I343" s="18" t="s">
        <v>13</v>
      </c>
      <c r="J343" s="18"/>
    </row>
    <row r="344" spans="1:217" s="19" customFormat="1" ht="30" x14ac:dyDescent="0.25">
      <c r="A344" s="16" t="s">
        <v>430</v>
      </c>
      <c r="B344" s="16">
        <v>99342</v>
      </c>
      <c r="C344" s="18" t="s">
        <v>478</v>
      </c>
      <c r="D344" s="18" t="s">
        <v>170</v>
      </c>
      <c r="E344" s="18" t="s">
        <v>37</v>
      </c>
      <c r="F344" s="18" t="s">
        <v>170</v>
      </c>
      <c r="G344" s="17" t="s">
        <v>26</v>
      </c>
      <c r="H344" s="24">
        <v>322</v>
      </c>
      <c r="I344" s="18" t="s">
        <v>13</v>
      </c>
      <c r="J344" s="18"/>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row>
    <row r="345" spans="1:217" ht="90" x14ac:dyDescent="0.25">
      <c r="A345" s="16" t="s">
        <v>430</v>
      </c>
      <c r="B345" s="16">
        <v>99344</v>
      </c>
      <c r="C345" s="18" t="s">
        <v>477</v>
      </c>
      <c r="D345" s="18" t="s">
        <v>172</v>
      </c>
      <c r="E345" s="18" t="s">
        <v>34</v>
      </c>
      <c r="F345" s="18" t="s">
        <v>173</v>
      </c>
      <c r="G345" s="17" t="s">
        <v>26</v>
      </c>
      <c r="H345" s="24">
        <v>498</v>
      </c>
      <c r="I345" s="18" t="s">
        <v>13</v>
      </c>
      <c r="J345" s="18"/>
    </row>
    <row r="346" spans="1:217" s="19" customFormat="1" ht="30" x14ac:dyDescent="0.25">
      <c r="A346" s="16" t="s">
        <v>430</v>
      </c>
      <c r="B346" s="16">
        <v>99344</v>
      </c>
      <c r="C346" s="18" t="s">
        <v>478</v>
      </c>
      <c r="D346" s="18" t="s">
        <v>174</v>
      </c>
      <c r="E346" s="18" t="s">
        <v>37</v>
      </c>
      <c r="F346" s="18" t="s">
        <v>174</v>
      </c>
      <c r="G346" s="17" t="s">
        <v>26</v>
      </c>
      <c r="H346" s="24">
        <v>641</v>
      </c>
      <c r="I346" s="18" t="s">
        <v>13</v>
      </c>
      <c r="J346" s="18"/>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row>
    <row r="347" spans="1:217" s="64" customFormat="1" ht="90" x14ac:dyDescent="0.25">
      <c r="A347" s="16" t="s">
        <v>430</v>
      </c>
      <c r="B347" s="16">
        <v>99345</v>
      </c>
      <c r="C347" s="18" t="s">
        <v>477</v>
      </c>
      <c r="D347" s="18" t="s">
        <v>175</v>
      </c>
      <c r="E347" s="18" t="s">
        <v>34</v>
      </c>
      <c r="F347" s="18" t="s">
        <v>176</v>
      </c>
      <c r="G347" s="17" t="s">
        <v>26</v>
      </c>
      <c r="H347" s="24">
        <v>623</v>
      </c>
      <c r="I347" s="18" t="s">
        <v>13</v>
      </c>
      <c r="J347" s="18"/>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row>
    <row r="348" spans="1:217" s="64" customFormat="1" ht="30" x14ac:dyDescent="0.25">
      <c r="A348" s="16" t="s">
        <v>430</v>
      </c>
      <c r="B348" s="16">
        <v>99345</v>
      </c>
      <c r="C348" s="18" t="s">
        <v>478</v>
      </c>
      <c r="D348" s="18" t="s">
        <v>177</v>
      </c>
      <c r="E348" s="18" t="s">
        <v>37</v>
      </c>
      <c r="F348" s="18" t="s">
        <v>177</v>
      </c>
      <c r="G348" s="17" t="s">
        <v>26</v>
      </c>
      <c r="H348" s="24">
        <v>803</v>
      </c>
      <c r="I348" s="18" t="s">
        <v>13</v>
      </c>
      <c r="J348" s="1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row>
    <row r="349" spans="1:217" s="19" customFormat="1" ht="90" x14ac:dyDescent="0.25">
      <c r="A349" s="16" t="s">
        <v>430</v>
      </c>
      <c r="B349" s="16">
        <v>99347</v>
      </c>
      <c r="C349" s="18" t="s">
        <v>477</v>
      </c>
      <c r="D349" s="18" t="s">
        <v>178</v>
      </c>
      <c r="E349" s="18" t="s">
        <v>34</v>
      </c>
      <c r="F349" s="18" t="s">
        <v>179</v>
      </c>
      <c r="G349" s="17" t="s">
        <v>26</v>
      </c>
      <c r="H349" s="24">
        <v>127</v>
      </c>
      <c r="I349" s="18" t="s">
        <v>13</v>
      </c>
      <c r="J349" s="18"/>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row>
    <row r="350" spans="1:217" ht="30" x14ac:dyDescent="0.25">
      <c r="A350" s="16" t="s">
        <v>430</v>
      </c>
      <c r="B350" s="16">
        <v>99347</v>
      </c>
      <c r="C350" s="18" t="s">
        <v>478</v>
      </c>
      <c r="D350" s="18" t="s">
        <v>180</v>
      </c>
      <c r="E350" s="18" t="s">
        <v>37</v>
      </c>
      <c r="F350" s="18" t="s">
        <v>180</v>
      </c>
      <c r="G350" s="17" t="s">
        <v>26</v>
      </c>
      <c r="H350" s="24">
        <v>162</v>
      </c>
      <c r="I350" s="18" t="s">
        <v>13</v>
      </c>
      <c r="J350" s="18"/>
    </row>
    <row r="351" spans="1:217" s="19" customFormat="1" ht="90" x14ac:dyDescent="0.25">
      <c r="A351" s="16" t="s">
        <v>430</v>
      </c>
      <c r="B351" s="16">
        <v>99348</v>
      </c>
      <c r="C351" s="18" t="s">
        <v>477</v>
      </c>
      <c r="D351" s="18" t="s">
        <v>181</v>
      </c>
      <c r="E351" s="18" t="s">
        <v>34</v>
      </c>
      <c r="F351" s="18" t="s">
        <v>148</v>
      </c>
      <c r="G351" s="17" t="s">
        <v>26</v>
      </c>
      <c r="H351" s="24">
        <v>210</v>
      </c>
      <c r="I351" s="18" t="s">
        <v>13</v>
      </c>
      <c r="J351" s="18"/>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row>
    <row r="352" spans="1:217" s="64" customFormat="1" ht="30" x14ac:dyDescent="0.25">
      <c r="A352" s="16" t="s">
        <v>430</v>
      </c>
      <c r="B352" s="16">
        <v>99348</v>
      </c>
      <c r="C352" s="18" t="s">
        <v>478</v>
      </c>
      <c r="D352" s="18" t="s">
        <v>182</v>
      </c>
      <c r="E352" s="18" t="s">
        <v>37</v>
      </c>
      <c r="F352" s="18" t="s">
        <v>182</v>
      </c>
      <c r="G352" s="17" t="s">
        <v>26</v>
      </c>
      <c r="H352" s="24">
        <v>270</v>
      </c>
      <c r="I352" s="18" t="s">
        <v>13</v>
      </c>
      <c r="J352" s="18"/>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row>
    <row r="353" spans="1:217" s="64" customFormat="1" ht="90" x14ac:dyDescent="0.25">
      <c r="A353" s="16" t="s">
        <v>430</v>
      </c>
      <c r="B353" s="16">
        <v>99349</v>
      </c>
      <c r="C353" s="18" t="s">
        <v>477</v>
      </c>
      <c r="D353" s="18" t="s">
        <v>183</v>
      </c>
      <c r="E353" s="18" t="s">
        <v>34</v>
      </c>
      <c r="F353" s="18" t="s">
        <v>184</v>
      </c>
      <c r="G353" s="17" t="s">
        <v>26</v>
      </c>
      <c r="H353" s="24">
        <v>337</v>
      </c>
      <c r="I353" s="18" t="s">
        <v>13</v>
      </c>
      <c r="J353" s="18"/>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row>
    <row r="354" spans="1:217" ht="30" x14ac:dyDescent="0.25">
      <c r="A354" s="16" t="s">
        <v>430</v>
      </c>
      <c r="B354" s="16">
        <v>99349</v>
      </c>
      <c r="C354" s="18" t="s">
        <v>478</v>
      </c>
      <c r="D354" s="18" t="s">
        <v>185</v>
      </c>
      <c r="E354" s="18" t="s">
        <v>37</v>
      </c>
      <c r="F354" s="18" t="s">
        <v>185</v>
      </c>
      <c r="G354" s="17" t="s">
        <v>26</v>
      </c>
      <c r="H354" s="24">
        <v>428</v>
      </c>
      <c r="I354" s="18" t="s">
        <v>13</v>
      </c>
      <c r="J354" s="18"/>
    </row>
    <row r="355" spans="1:217" s="19" customFormat="1" ht="90" x14ac:dyDescent="0.25">
      <c r="A355" s="16" t="s">
        <v>430</v>
      </c>
      <c r="B355" s="16">
        <v>99350</v>
      </c>
      <c r="C355" s="18" t="s">
        <v>477</v>
      </c>
      <c r="D355" s="18" t="s">
        <v>187</v>
      </c>
      <c r="E355" s="18" t="s">
        <v>34</v>
      </c>
      <c r="F355" s="18" t="s">
        <v>188</v>
      </c>
      <c r="G355" s="17" t="s">
        <v>26</v>
      </c>
      <c r="H355" s="24">
        <v>504</v>
      </c>
      <c r="I355" s="18" t="s">
        <v>13</v>
      </c>
      <c r="J355" s="18"/>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row>
    <row r="356" spans="1:217" s="64" customFormat="1" ht="30" x14ac:dyDescent="0.25">
      <c r="A356" s="16" t="s">
        <v>430</v>
      </c>
      <c r="B356" s="16">
        <v>99350</v>
      </c>
      <c r="C356" s="18" t="s">
        <v>478</v>
      </c>
      <c r="D356" s="18" t="s">
        <v>189</v>
      </c>
      <c r="E356" s="18" t="s">
        <v>37</v>
      </c>
      <c r="F356" s="18" t="s">
        <v>189</v>
      </c>
      <c r="G356" s="17" t="s">
        <v>26</v>
      </c>
      <c r="H356" s="24">
        <v>647</v>
      </c>
      <c r="I356" s="18" t="s">
        <v>13</v>
      </c>
      <c r="J356" s="18"/>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row>
    <row r="357" spans="1:217" s="64" customFormat="1" ht="90" x14ac:dyDescent="0.25">
      <c r="A357" s="16" t="s">
        <v>430</v>
      </c>
      <c r="B357" s="16">
        <v>99354</v>
      </c>
      <c r="C357" s="18" t="s">
        <v>477</v>
      </c>
      <c r="D357" s="18" t="s">
        <v>528</v>
      </c>
      <c r="E357" s="18" t="s">
        <v>529</v>
      </c>
      <c r="F357" s="18" t="s">
        <v>192</v>
      </c>
      <c r="G357" s="17" t="s">
        <v>26</v>
      </c>
      <c r="H357" s="24">
        <v>145</v>
      </c>
      <c r="I357" s="18" t="s">
        <v>13</v>
      </c>
      <c r="J357" s="18" t="s">
        <v>530</v>
      </c>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row>
    <row r="358" spans="1:217" s="19" customFormat="1" ht="90" x14ac:dyDescent="0.25">
      <c r="A358" s="16" t="s">
        <v>430</v>
      </c>
      <c r="B358" s="16">
        <v>99355</v>
      </c>
      <c r="C358" s="18" t="s">
        <v>477</v>
      </c>
      <c r="D358" s="18" t="s">
        <v>531</v>
      </c>
      <c r="E358" s="18" t="s">
        <v>529</v>
      </c>
      <c r="F358" s="18" t="s">
        <v>195</v>
      </c>
      <c r="G358" s="17" t="s">
        <v>26</v>
      </c>
      <c r="H358" s="24">
        <v>108</v>
      </c>
      <c r="I358" s="18" t="s">
        <v>13</v>
      </c>
      <c r="J358" s="1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row>
    <row r="359" spans="1:217" ht="75" x14ac:dyDescent="0.25">
      <c r="A359" s="16" t="s">
        <v>430</v>
      </c>
      <c r="B359" s="16">
        <v>99356</v>
      </c>
      <c r="C359" s="18" t="s">
        <v>477</v>
      </c>
      <c r="D359" s="18" t="s">
        <v>532</v>
      </c>
      <c r="E359" s="18" t="s">
        <v>206</v>
      </c>
      <c r="F359" s="18" t="s">
        <v>192</v>
      </c>
      <c r="G359" s="17" t="s">
        <v>26</v>
      </c>
      <c r="H359" s="24">
        <v>103</v>
      </c>
      <c r="I359" s="18" t="s">
        <v>13</v>
      </c>
      <c r="J359" s="18" t="s">
        <v>533</v>
      </c>
    </row>
    <row r="360" spans="1:217" s="19" customFormat="1" ht="90" x14ac:dyDescent="0.25">
      <c r="A360" s="16" t="s">
        <v>430</v>
      </c>
      <c r="B360" s="16">
        <v>99357</v>
      </c>
      <c r="C360" s="18" t="s">
        <v>477</v>
      </c>
      <c r="D360" s="18" t="s">
        <v>534</v>
      </c>
      <c r="E360" s="18" t="s">
        <v>191</v>
      </c>
      <c r="F360" s="18" t="s">
        <v>195</v>
      </c>
      <c r="G360" s="17" t="s">
        <v>26</v>
      </c>
      <c r="H360" s="24">
        <v>103</v>
      </c>
      <c r="I360" s="18" t="s">
        <v>13</v>
      </c>
      <c r="J360" s="18"/>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row>
    <row r="361" spans="1:217" s="64" customFormat="1" ht="90" x14ac:dyDescent="0.25">
      <c r="A361" s="16" t="s">
        <v>430</v>
      </c>
      <c r="B361" s="16">
        <v>99358</v>
      </c>
      <c r="C361" s="18" t="s">
        <v>477</v>
      </c>
      <c r="D361" s="18" t="s">
        <v>190</v>
      </c>
      <c r="E361" s="18" t="s">
        <v>191</v>
      </c>
      <c r="F361" s="18" t="s">
        <v>192</v>
      </c>
      <c r="G361" s="17" t="s">
        <v>26</v>
      </c>
      <c r="H361" s="24">
        <v>132</v>
      </c>
      <c r="I361" s="18" t="s">
        <v>13</v>
      </c>
      <c r="J361" s="18"/>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row>
    <row r="362" spans="1:217" s="64" customFormat="1" ht="90" x14ac:dyDescent="0.25">
      <c r="A362" s="16" t="s">
        <v>430</v>
      </c>
      <c r="B362" s="16">
        <v>99359</v>
      </c>
      <c r="C362" s="18" t="s">
        <v>477</v>
      </c>
      <c r="D362" s="18" t="s">
        <v>194</v>
      </c>
      <c r="E362" s="18" t="s">
        <v>191</v>
      </c>
      <c r="F362" s="18" t="s">
        <v>195</v>
      </c>
      <c r="G362" s="17" t="s">
        <v>26</v>
      </c>
      <c r="H362" s="24">
        <v>97</v>
      </c>
      <c r="I362" s="18" t="s">
        <v>13</v>
      </c>
      <c r="J362" s="18"/>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row>
    <row r="363" spans="1:217" ht="45" x14ac:dyDescent="0.25">
      <c r="A363" s="1" t="s">
        <v>421</v>
      </c>
      <c r="B363" s="1">
        <v>99415</v>
      </c>
      <c r="C363" s="6" t="s">
        <v>420</v>
      </c>
      <c r="D363" s="6" t="s">
        <v>201</v>
      </c>
      <c r="E363" s="6" t="s">
        <v>155</v>
      </c>
      <c r="F363" s="6" t="s">
        <v>535</v>
      </c>
      <c r="G363" s="12">
        <v>8</v>
      </c>
      <c r="H363" s="7">
        <v>12</v>
      </c>
      <c r="I363" s="6" t="s">
        <v>517</v>
      </c>
      <c r="J363" s="6" t="s">
        <v>125</v>
      </c>
    </row>
    <row r="364" spans="1:217" s="19" customFormat="1" ht="45" x14ac:dyDescent="0.25">
      <c r="A364" s="16" t="s">
        <v>430</v>
      </c>
      <c r="B364" s="16">
        <v>99415</v>
      </c>
      <c r="C364" s="18" t="s">
        <v>501</v>
      </c>
      <c r="D364" s="18" t="s">
        <v>201</v>
      </c>
      <c r="E364" s="18" t="s">
        <v>155</v>
      </c>
      <c r="F364" s="18" t="s">
        <v>535</v>
      </c>
      <c r="G364" s="17" t="s">
        <v>26</v>
      </c>
      <c r="H364" s="21">
        <v>15</v>
      </c>
      <c r="I364" s="18" t="s">
        <v>517</v>
      </c>
      <c r="J364" s="18" t="s">
        <v>125</v>
      </c>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row>
    <row r="365" spans="1:217" s="64" customFormat="1" ht="45" x14ac:dyDescent="0.25">
      <c r="A365" s="60" t="s">
        <v>24</v>
      </c>
      <c r="B365" s="60">
        <v>99415</v>
      </c>
      <c r="C365" s="62" t="s">
        <v>482</v>
      </c>
      <c r="D365" s="62" t="s">
        <v>201</v>
      </c>
      <c r="E365" s="62" t="s">
        <v>155</v>
      </c>
      <c r="F365" s="62" t="s">
        <v>535</v>
      </c>
      <c r="G365" s="65" t="s">
        <v>26</v>
      </c>
      <c r="H365" s="63">
        <v>14</v>
      </c>
      <c r="I365" s="62" t="s">
        <v>517</v>
      </c>
      <c r="J365" s="62" t="s">
        <v>125</v>
      </c>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row>
    <row r="366" spans="1:217" s="64" customFormat="1" ht="45" x14ac:dyDescent="0.25">
      <c r="A366" s="60" t="s">
        <v>24</v>
      </c>
      <c r="B366" s="60">
        <v>99415</v>
      </c>
      <c r="C366" s="62" t="s">
        <v>483</v>
      </c>
      <c r="D366" s="62" t="s">
        <v>201</v>
      </c>
      <c r="E366" s="62" t="s">
        <v>155</v>
      </c>
      <c r="F366" s="62" t="s">
        <v>535</v>
      </c>
      <c r="G366" s="65" t="s">
        <v>26</v>
      </c>
      <c r="H366" s="63">
        <v>14</v>
      </c>
      <c r="I366" s="62" t="s">
        <v>517</v>
      </c>
      <c r="J366" s="62" t="s">
        <v>125</v>
      </c>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row>
    <row r="367" spans="1:217" s="19" customFormat="1" ht="45" x14ac:dyDescent="0.25">
      <c r="A367" s="1" t="s">
        <v>421</v>
      </c>
      <c r="B367" s="1">
        <v>99415</v>
      </c>
      <c r="C367" s="6" t="s">
        <v>423</v>
      </c>
      <c r="D367" s="6" t="s">
        <v>201</v>
      </c>
      <c r="E367" s="6" t="s">
        <v>155</v>
      </c>
      <c r="F367" s="6" t="s">
        <v>535</v>
      </c>
      <c r="G367" s="12">
        <v>8</v>
      </c>
      <c r="H367" s="7">
        <v>12</v>
      </c>
      <c r="I367" s="6" t="s">
        <v>517</v>
      </c>
      <c r="J367" s="6" t="s">
        <v>125</v>
      </c>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row>
    <row r="368" spans="1:217" ht="45" x14ac:dyDescent="0.25">
      <c r="A368" s="16" t="s">
        <v>430</v>
      </c>
      <c r="B368" s="16">
        <v>99415</v>
      </c>
      <c r="C368" s="18" t="s">
        <v>502</v>
      </c>
      <c r="D368" s="18" t="s">
        <v>201</v>
      </c>
      <c r="E368" s="18" t="s">
        <v>155</v>
      </c>
      <c r="F368" s="18" t="s">
        <v>535</v>
      </c>
      <c r="G368" s="17" t="s">
        <v>26</v>
      </c>
      <c r="H368" s="21">
        <v>15</v>
      </c>
      <c r="I368" s="18" t="s">
        <v>517</v>
      </c>
      <c r="J368" s="18" t="s">
        <v>125</v>
      </c>
    </row>
    <row r="369" spans="1:217" s="19" customFormat="1" ht="45" x14ac:dyDescent="0.25">
      <c r="A369" s="60" t="s">
        <v>24</v>
      </c>
      <c r="B369" s="60">
        <v>99415</v>
      </c>
      <c r="C369" s="62" t="s">
        <v>485</v>
      </c>
      <c r="D369" s="62" t="s">
        <v>201</v>
      </c>
      <c r="E369" s="62" t="s">
        <v>155</v>
      </c>
      <c r="F369" s="62" t="s">
        <v>535</v>
      </c>
      <c r="G369" s="65" t="s">
        <v>26</v>
      </c>
      <c r="H369" s="63">
        <v>14</v>
      </c>
      <c r="I369" s="62" t="s">
        <v>517</v>
      </c>
      <c r="J369" s="62" t="s">
        <v>125</v>
      </c>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row>
    <row r="370" spans="1:217" s="64" customFormat="1" ht="45" x14ac:dyDescent="0.25">
      <c r="A370" s="60" t="s">
        <v>24</v>
      </c>
      <c r="B370" s="60">
        <v>99415</v>
      </c>
      <c r="C370" s="62" t="s">
        <v>486</v>
      </c>
      <c r="D370" s="62" t="s">
        <v>201</v>
      </c>
      <c r="E370" s="62" t="s">
        <v>155</v>
      </c>
      <c r="F370" s="62" t="s">
        <v>535</v>
      </c>
      <c r="G370" s="65" t="s">
        <v>26</v>
      </c>
      <c r="H370" s="63">
        <v>14</v>
      </c>
      <c r="I370" s="62" t="s">
        <v>517</v>
      </c>
      <c r="J370" s="62" t="s">
        <v>125</v>
      </c>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row>
    <row r="371" spans="1:217" s="64" customFormat="1" ht="45" x14ac:dyDescent="0.25">
      <c r="A371" s="16" t="s">
        <v>430</v>
      </c>
      <c r="B371" s="16">
        <v>99415</v>
      </c>
      <c r="C371" s="18" t="s">
        <v>477</v>
      </c>
      <c r="D371" s="18" t="s">
        <v>201</v>
      </c>
      <c r="E371" s="18" t="s">
        <v>34</v>
      </c>
      <c r="F371" s="18" t="s">
        <v>202</v>
      </c>
      <c r="G371" s="17" t="s">
        <v>26</v>
      </c>
      <c r="H371" s="21">
        <v>14</v>
      </c>
      <c r="I371" s="18" t="s">
        <v>13</v>
      </c>
      <c r="J371" s="18" t="s">
        <v>125</v>
      </c>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row>
    <row r="372" spans="1:217" ht="60" x14ac:dyDescent="0.25">
      <c r="A372" s="1" t="s">
        <v>421</v>
      </c>
      <c r="B372" s="1">
        <v>99416</v>
      </c>
      <c r="C372" s="6" t="s">
        <v>420</v>
      </c>
      <c r="D372" s="6" t="s">
        <v>203</v>
      </c>
      <c r="E372" s="6" t="s">
        <v>155</v>
      </c>
      <c r="F372" s="6" t="s">
        <v>536</v>
      </c>
      <c r="G372" s="12">
        <v>4</v>
      </c>
      <c r="H372" s="7">
        <v>6</v>
      </c>
      <c r="I372" s="6" t="s">
        <v>517</v>
      </c>
      <c r="J372" s="6" t="s">
        <v>125</v>
      </c>
    </row>
    <row r="373" spans="1:217" s="19" customFormat="1" ht="60" x14ac:dyDescent="0.25">
      <c r="A373" s="16" t="s">
        <v>430</v>
      </c>
      <c r="B373" s="16">
        <v>99416</v>
      </c>
      <c r="C373" s="18" t="s">
        <v>501</v>
      </c>
      <c r="D373" s="18" t="s">
        <v>203</v>
      </c>
      <c r="E373" s="18" t="s">
        <v>155</v>
      </c>
      <c r="F373" s="18" t="s">
        <v>536</v>
      </c>
      <c r="G373" s="17" t="s">
        <v>26</v>
      </c>
      <c r="H373" s="21">
        <v>8</v>
      </c>
      <c r="I373" s="18" t="s">
        <v>517</v>
      </c>
      <c r="J373" s="18" t="s">
        <v>125</v>
      </c>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row>
    <row r="374" spans="1:217" s="64" customFormat="1" ht="60" x14ac:dyDescent="0.25">
      <c r="A374" s="60" t="s">
        <v>24</v>
      </c>
      <c r="B374" s="60">
        <v>99416</v>
      </c>
      <c r="C374" s="62" t="s">
        <v>482</v>
      </c>
      <c r="D374" s="62" t="s">
        <v>203</v>
      </c>
      <c r="E374" s="62" t="s">
        <v>155</v>
      </c>
      <c r="F374" s="62" t="s">
        <v>536</v>
      </c>
      <c r="G374" s="65" t="s">
        <v>26</v>
      </c>
      <c r="H374" s="63">
        <v>7</v>
      </c>
      <c r="I374" s="62" t="s">
        <v>517</v>
      </c>
      <c r="J374" s="62" t="s">
        <v>125</v>
      </c>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row>
    <row r="375" spans="1:217" s="64" customFormat="1" ht="60" x14ac:dyDescent="0.25">
      <c r="A375" s="60" t="s">
        <v>24</v>
      </c>
      <c r="B375" s="60">
        <v>99416</v>
      </c>
      <c r="C375" s="62" t="s">
        <v>483</v>
      </c>
      <c r="D375" s="62" t="s">
        <v>203</v>
      </c>
      <c r="E375" s="62" t="s">
        <v>155</v>
      </c>
      <c r="F375" s="62" t="s">
        <v>536</v>
      </c>
      <c r="G375" s="65" t="s">
        <v>26</v>
      </c>
      <c r="H375" s="63">
        <v>7</v>
      </c>
      <c r="I375" s="62" t="s">
        <v>517</v>
      </c>
      <c r="J375" s="62" t="s">
        <v>125</v>
      </c>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row>
    <row r="376" spans="1:217" s="19" customFormat="1" ht="60" x14ac:dyDescent="0.25">
      <c r="A376" s="1" t="s">
        <v>421</v>
      </c>
      <c r="B376" s="1">
        <v>99416</v>
      </c>
      <c r="C376" s="6" t="s">
        <v>423</v>
      </c>
      <c r="D376" s="6" t="s">
        <v>203</v>
      </c>
      <c r="E376" s="6" t="s">
        <v>155</v>
      </c>
      <c r="F376" s="6" t="s">
        <v>536</v>
      </c>
      <c r="G376" s="12">
        <v>4</v>
      </c>
      <c r="H376" s="7">
        <v>6</v>
      </c>
      <c r="I376" s="6" t="s">
        <v>517</v>
      </c>
      <c r="J376" s="6" t="s">
        <v>125</v>
      </c>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row>
    <row r="377" spans="1:217" ht="60" x14ac:dyDescent="0.25">
      <c r="A377" s="16" t="s">
        <v>430</v>
      </c>
      <c r="B377" s="16">
        <v>99416</v>
      </c>
      <c r="C377" s="18" t="s">
        <v>502</v>
      </c>
      <c r="D377" s="18" t="s">
        <v>203</v>
      </c>
      <c r="E377" s="18" t="s">
        <v>155</v>
      </c>
      <c r="F377" s="18" t="s">
        <v>536</v>
      </c>
      <c r="G377" s="17" t="s">
        <v>26</v>
      </c>
      <c r="H377" s="21">
        <v>8</v>
      </c>
      <c r="I377" s="18" t="s">
        <v>517</v>
      </c>
      <c r="J377" s="18" t="s">
        <v>125</v>
      </c>
    </row>
    <row r="378" spans="1:217" s="19" customFormat="1" ht="60" x14ac:dyDescent="0.25">
      <c r="A378" s="60" t="s">
        <v>24</v>
      </c>
      <c r="B378" s="60">
        <v>99416</v>
      </c>
      <c r="C378" s="62" t="s">
        <v>485</v>
      </c>
      <c r="D378" s="62" t="s">
        <v>203</v>
      </c>
      <c r="E378" s="62" t="s">
        <v>155</v>
      </c>
      <c r="F378" s="62" t="s">
        <v>536</v>
      </c>
      <c r="G378" s="65" t="s">
        <v>26</v>
      </c>
      <c r="H378" s="63">
        <v>7</v>
      </c>
      <c r="I378" s="62" t="s">
        <v>517</v>
      </c>
      <c r="J378" s="62" t="s">
        <v>125</v>
      </c>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row>
    <row r="379" spans="1:217" s="64" customFormat="1" ht="60" x14ac:dyDescent="0.25">
      <c r="A379" s="60" t="s">
        <v>24</v>
      </c>
      <c r="B379" s="60">
        <v>99416</v>
      </c>
      <c r="C379" s="62" t="s">
        <v>486</v>
      </c>
      <c r="D379" s="62" t="s">
        <v>203</v>
      </c>
      <c r="E379" s="62" t="s">
        <v>155</v>
      </c>
      <c r="F379" s="62" t="s">
        <v>536</v>
      </c>
      <c r="G379" s="65" t="s">
        <v>26</v>
      </c>
      <c r="H379" s="63">
        <v>7</v>
      </c>
      <c r="I379" s="62" t="s">
        <v>517</v>
      </c>
      <c r="J379" s="62" t="s">
        <v>125</v>
      </c>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row>
    <row r="380" spans="1:217" s="64" customFormat="1" ht="60" x14ac:dyDescent="0.25">
      <c r="A380" s="16" t="s">
        <v>430</v>
      </c>
      <c r="B380" s="16">
        <v>99416</v>
      </c>
      <c r="C380" s="18" t="s">
        <v>477</v>
      </c>
      <c r="D380" s="18" t="s">
        <v>203</v>
      </c>
      <c r="E380" s="18" t="s">
        <v>34</v>
      </c>
      <c r="F380" s="18" t="s">
        <v>204</v>
      </c>
      <c r="G380" s="17" t="s">
        <v>26</v>
      </c>
      <c r="H380" s="21">
        <v>8</v>
      </c>
      <c r="I380" s="18" t="s">
        <v>517</v>
      </c>
      <c r="J380" s="18" t="s">
        <v>125</v>
      </c>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row>
    <row r="381" spans="1:217" ht="90" x14ac:dyDescent="0.25">
      <c r="A381" s="1" t="s">
        <v>421</v>
      </c>
      <c r="B381" s="1">
        <v>99417</v>
      </c>
      <c r="C381" s="6" t="s">
        <v>420</v>
      </c>
      <c r="D381" s="6" t="s">
        <v>205</v>
      </c>
      <c r="E381" s="6" t="s">
        <v>537</v>
      </c>
      <c r="F381" s="6" t="s">
        <v>538</v>
      </c>
      <c r="G381" s="12">
        <v>35</v>
      </c>
      <c r="H381" s="7">
        <v>49</v>
      </c>
      <c r="I381" s="6" t="s">
        <v>517</v>
      </c>
      <c r="J381" s="6" t="s">
        <v>125</v>
      </c>
    </row>
    <row r="382" spans="1:217" s="19" customFormat="1" ht="90" x14ac:dyDescent="0.25">
      <c r="A382" s="16" t="s">
        <v>430</v>
      </c>
      <c r="B382" s="16">
        <v>99417</v>
      </c>
      <c r="C382" s="18" t="s">
        <v>501</v>
      </c>
      <c r="D382" s="18" t="s">
        <v>205</v>
      </c>
      <c r="E382" s="18" t="s">
        <v>537</v>
      </c>
      <c r="F382" s="18" t="s">
        <v>538</v>
      </c>
      <c r="G382" s="17" t="s">
        <v>26</v>
      </c>
      <c r="H382" s="21">
        <v>54</v>
      </c>
      <c r="I382" s="18" t="s">
        <v>517</v>
      </c>
      <c r="J382" s="18" t="s">
        <v>125</v>
      </c>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row>
    <row r="383" spans="1:217" s="64" customFormat="1" ht="90" x14ac:dyDescent="0.25">
      <c r="A383" s="60" t="s">
        <v>24</v>
      </c>
      <c r="B383" s="60">
        <v>99417</v>
      </c>
      <c r="C383" s="62" t="s">
        <v>482</v>
      </c>
      <c r="D383" s="62" t="s">
        <v>205</v>
      </c>
      <c r="E383" s="62" t="s">
        <v>537</v>
      </c>
      <c r="F383" s="62" t="s">
        <v>538</v>
      </c>
      <c r="G383" s="65" t="s">
        <v>26</v>
      </c>
      <c r="H383" s="63">
        <v>55</v>
      </c>
      <c r="I383" s="62" t="s">
        <v>517</v>
      </c>
      <c r="J383" s="62" t="s">
        <v>125</v>
      </c>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row>
    <row r="384" spans="1:217" s="64" customFormat="1" ht="90" x14ac:dyDescent="0.25">
      <c r="A384" s="60" t="s">
        <v>24</v>
      </c>
      <c r="B384" s="60">
        <v>99417</v>
      </c>
      <c r="C384" s="62" t="s">
        <v>483</v>
      </c>
      <c r="D384" s="62" t="s">
        <v>205</v>
      </c>
      <c r="E384" s="62" t="s">
        <v>537</v>
      </c>
      <c r="F384" s="62" t="s">
        <v>538</v>
      </c>
      <c r="G384" s="65" t="s">
        <v>26</v>
      </c>
      <c r="H384" s="63">
        <v>56</v>
      </c>
      <c r="I384" s="62" t="s">
        <v>517</v>
      </c>
      <c r="J384" s="62" t="s">
        <v>125</v>
      </c>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row>
    <row r="385" spans="1:217" s="19" customFormat="1" ht="90" x14ac:dyDescent="0.25">
      <c r="A385" s="1" t="s">
        <v>421</v>
      </c>
      <c r="B385" s="1">
        <v>99417</v>
      </c>
      <c r="C385" s="6" t="s">
        <v>423</v>
      </c>
      <c r="D385" s="6" t="s">
        <v>205</v>
      </c>
      <c r="E385" s="6" t="s">
        <v>537</v>
      </c>
      <c r="F385" s="6" t="s">
        <v>538</v>
      </c>
      <c r="G385" s="12">
        <v>35</v>
      </c>
      <c r="H385" s="7">
        <v>49</v>
      </c>
      <c r="I385" s="6" t="s">
        <v>517</v>
      </c>
      <c r="J385" s="6" t="s">
        <v>125</v>
      </c>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row>
    <row r="386" spans="1:217" ht="90" x14ac:dyDescent="0.25">
      <c r="A386" s="16" t="s">
        <v>430</v>
      </c>
      <c r="B386" s="16">
        <v>99417</v>
      </c>
      <c r="C386" s="18" t="s">
        <v>502</v>
      </c>
      <c r="D386" s="18" t="s">
        <v>205</v>
      </c>
      <c r="E386" s="18" t="s">
        <v>537</v>
      </c>
      <c r="F386" s="18" t="s">
        <v>538</v>
      </c>
      <c r="G386" s="17" t="s">
        <v>26</v>
      </c>
      <c r="H386" s="21">
        <f>H385+5</f>
        <v>54</v>
      </c>
      <c r="I386" s="18" t="s">
        <v>517</v>
      </c>
      <c r="J386" s="18" t="s">
        <v>125</v>
      </c>
    </row>
    <row r="387" spans="1:217" s="19" customFormat="1" ht="90" x14ac:dyDescent="0.25">
      <c r="A387" s="60" t="s">
        <v>24</v>
      </c>
      <c r="B387" s="60">
        <v>99417</v>
      </c>
      <c r="C387" s="62" t="s">
        <v>485</v>
      </c>
      <c r="D387" s="62" t="s">
        <v>205</v>
      </c>
      <c r="E387" s="62" t="s">
        <v>537</v>
      </c>
      <c r="F387" s="62" t="s">
        <v>538</v>
      </c>
      <c r="G387" s="65" t="s">
        <v>26</v>
      </c>
      <c r="H387" s="63">
        <v>55</v>
      </c>
      <c r="I387" s="62" t="s">
        <v>517</v>
      </c>
      <c r="J387" s="62" t="s">
        <v>125</v>
      </c>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row>
    <row r="388" spans="1:217" s="64" customFormat="1" ht="90" x14ac:dyDescent="0.25">
      <c r="A388" s="60" t="s">
        <v>24</v>
      </c>
      <c r="B388" s="60">
        <v>99417</v>
      </c>
      <c r="C388" s="62" t="s">
        <v>486</v>
      </c>
      <c r="D388" s="62" t="s">
        <v>205</v>
      </c>
      <c r="E388" s="62" t="s">
        <v>537</v>
      </c>
      <c r="F388" s="62" t="s">
        <v>538</v>
      </c>
      <c r="G388" s="65" t="s">
        <v>26</v>
      </c>
      <c r="H388" s="63">
        <v>56</v>
      </c>
      <c r="I388" s="62" t="s">
        <v>517</v>
      </c>
      <c r="J388" s="62" t="s">
        <v>125</v>
      </c>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row>
    <row r="389" spans="1:217" s="64" customFormat="1" ht="75" x14ac:dyDescent="0.25">
      <c r="A389" s="16" t="s">
        <v>430</v>
      </c>
      <c r="B389" s="16">
        <v>99417</v>
      </c>
      <c r="C389" s="18" t="s">
        <v>477</v>
      </c>
      <c r="D389" s="18" t="s">
        <v>205</v>
      </c>
      <c r="E389" s="18" t="s">
        <v>206</v>
      </c>
      <c r="F389" s="18" t="s">
        <v>207</v>
      </c>
      <c r="G389" s="17" t="s">
        <v>26</v>
      </c>
      <c r="H389" s="21">
        <v>54</v>
      </c>
      <c r="I389" s="18" t="s">
        <v>517</v>
      </c>
      <c r="J389" s="18" t="s">
        <v>125</v>
      </c>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row>
    <row r="390" spans="1:217" ht="45" x14ac:dyDescent="0.25">
      <c r="A390" s="1" t="s">
        <v>421</v>
      </c>
      <c r="B390" s="1">
        <v>99421</v>
      </c>
      <c r="C390" s="6" t="s">
        <v>420</v>
      </c>
      <c r="D390" s="6" t="s">
        <v>208</v>
      </c>
      <c r="E390" s="6" t="s">
        <v>155</v>
      </c>
      <c r="F390" s="6" t="s">
        <v>113</v>
      </c>
      <c r="G390" s="12">
        <v>44</v>
      </c>
      <c r="H390" s="7">
        <v>62</v>
      </c>
      <c r="I390" s="6" t="s">
        <v>209</v>
      </c>
      <c r="J390" s="6"/>
    </row>
    <row r="391" spans="1:217" s="19" customFormat="1" ht="45" x14ac:dyDescent="0.25">
      <c r="A391" s="16" t="s">
        <v>430</v>
      </c>
      <c r="B391" s="16">
        <v>99421</v>
      </c>
      <c r="C391" s="18" t="s">
        <v>501</v>
      </c>
      <c r="D391" s="18" t="s">
        <v>208</v>
      </c>
      <c r="E391" s="18" t="s">
        <v>155</v>
      </c>
      <c r="F391" s="18" t="s">
        <v>113</v>
      </c>
      <c r="G391" s="17" t="s">
        <v>26</v>
      </c>
      <c r="H391" s="21">
        <v>64</v>
      </c>
      <c r="I391" s="18" t="s">
        <v>209</v>
      </c>
      <c r="J391" s="18"/>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row>
    <row r="392" spans="1:217" s="64" customFormat="1" ht="45" x14ac:dyDescent="0.25">
      <c r="A392" s="60" t="s">
        <v>24</v>
      </c>
      <c r="B392" s="60">
        <v>99421</v>
      </c>
      <c r="C392" s="62" t="s">
        <v>482</v>
      </c>
      <c r="D392" s="62" t="s">
        <v>208</v>
      </c>
      <c r="E392" s="62" t="s">
        <v>155</v>
      </c>
      <c r="F392" s="62" t="s">
        <v>113</v>
      </c>
      <c r="G392" s="65" t="s">
        <v>26</v>
      </c>
      <c r="H392" s="63">
        <v>65</v>
      </c>
      <c r="I392" s="62" t="s">
        <v>209</v>
      </c>
      <c r="J392" s="6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row>
    <row r="393" spans="1:217" s="64" customFormat="1" ht="45" x14ac:dyDescent="0.25">
      <c r="A393" s="60" t="s">
        <v>24</v>
      </c>
      <c r="B393" s="60">
        <v>99421</v>
      </c>
      <c r="C393" s="62" t="s">
        <v>483</v>
      </c>
      <c r="D393" s="62" t="s">
        <v>208</v>
      </c>
      <c r="E393" s="62" t="s">
        <v>155</v>
      </c>
      <c r="F393" s="62" t="s">
        <v>113</v>
      </c>
      <c r="G393" s="65" t="s">
        <v>26</v>
      </c>
      <c r="H393" s="63">
        <v>65</v>
      </c>
      <c r="I393" s="62" t="s">
        <v>209</v>
      </c>
      <c r="J393" s="62"/>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row>
    <row r="394" spans="1:217" s="19" customFormat="1" ht="45" x14ac:dyDescent="0.25">
      <c r="A394" s="1" t="s">
        <v>421</v>
      </c>
      <c r="B394" s="1">
        <v>99421</v>
      </c>
      <c r="C394" s="6" t="s">
        <v>423</v>
      </c>
      <c r="D394" s="6" t="s">
        <v>208</v>
      </c>
      <c r="E394" s="6" t="s">
        <v>155</v>
      </c>
      <c r="F394" s="6" t="s">
        <v>113</v>
      </c>
      <c r="G394" s="12">
        <v>44</v>
      </c>
      <c r="H394" s="7">
        <v>62</v>
      </c>
      <c r="I394" s="6" t="s">
        <v>209</v>
      </c>
      <c r="J394" s="6"/>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row>
    <row r="395" spans="1:217" ht="45" x14ac:dyDescent="0.25">
      <c r="A395" s="16" t="s">
        <v>430</v>
      </c>
      <c r="B395" s="16">
        <v>99421</v>
      </c>
      <c r="C395" s="18" t="s">
        <v>502</v>
      </c>
      <c r="D395" s="18" t="s">
        <v>208</v>
      </c>
      <c r="E395" s="18" t="s">
        <v>155</v>
      </c>
      <c r="F395" s="18" t="s">
        <v>113</v>
      </c>
      <c r="G395" s="17" t="s">
        <v>26</v>
      </c>
      <c r="H395" s="21">
        <v>64</v>
      </c>
      <c r="I395" s="18" t="s">
        <v>209</v>
      </c>
      <c r="J395" s="18"/>
    </row>
    <row r="396" spans="1:217" s="19" customFormat="1" ht="45" x14ac:dyDescent="0.25">
      <c r="A396" s="60" t="s">
        <v>24</v>
      </c>
      <c r="B396" s="60">
        <v>99421</v>
      </c>
      <c r="C396" s="62" t="s">
        <v>485</v>
      </c>
      <c r="D396" s="62" t="s">
        <v>208</v>
      </c>
      <c r="E396" s="62" t="s">
        <v>155</v>
      </c>
      <c r="F396" s="62" t="s">
        <v>113</v>
      </c>
      <c r="G396" s="65" t="s">
        <v>26</v>
      </c>
      <c r="H396" s="63">
        <v>65</v>
      </c>
      <c r="I396" s="62" t="s">
        <v>209</v>
      </c>
      <c r="J396" s="62"/>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row>
    <row r="397" spans="1:217" s="64" customFormat="1" ht="45" x14ac:dyDescent="0.25">
      <c r="A397" s="60" t="s">
        <v>24</v>
      </c>
      <c r="B397" s="60">
        <v>99421</v>
      </c>
      <c r="C397" s="62" t="s">
        <v>486</v>
      </c>
      <c r="D397" s="62" t="s">
        <v>208</v>
      </c>
      <c r="E397" s="62" t="s">
        <v>155</v>
      </c>
      <c r="F397" s="62" t="s">
        <v>113</v>
      </c>
      <c r="G397" s="65" t="s">
        <v>26</v>
      </c>
      <c r="H397" s="63">
        <v>65</v>
      </c>
      <c r="I397" s="62" t="s">
        <v>209</v>
      </c>
      <c r="J397" s="62"/>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row>
    <row r="398" spans="1:217" s="64" customFormat="1" ht="45" x14ac:dyDescent="0.25">
      <c r="A398" s="16" t="s">
        <v>430</v>
      </c>
      <c r="B398" s="16">
        <v>99421</v>
      </c>
      <c r="C398" s="18" t="s">
        <v>477</v>
      </c>
      <c r="D398" s="18" t="s">
        <v>208</v>
      </c>
      <c r="E398" s="18" t="s">
        <v>34</v>
      </c>
      <c r="F398" s="18" t="s">
        <v>113</v>
      </c>
      <c r="G398" s="17" t="s">
        <v>26</v>
      </c>
      <c r="H398" s="21">
        <v>64</v>
      </c>
      <c r="I398" s="18" t="s">
        <v>209</v>
      </c>
      <c r="J398" s="1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row>
    <row r="399" spans="1:217" ht="30" x14ac:dyDescent="0.25">
      <c r="A399" s="1" t="s">
        <v>421</v>
      </c>
      <c r="B399" s="1">
        <v>99421</v>
      </c>
      <c r="C399" s="6" t="s">
        <v>503</v>
      </c>
      <c r="D399" s="6" t="s">
        <v>210</v>
      </c>
      <c r="E399" s="6" t="s">
        <v>158</v>
      </c>
      <c r="F399" s="6" t="s">
        <v>113</v>
      </c>
      <c r="G399" s="12">
        <v>58</v>
      </c>
      <c r="H399" s="11">
        <v>81</v>
      </c>
      <c r="I399" s="6" t="s">
        <v>209</v>
      </c>
      <c r="J399" s="6"/>
    </row>
    <row r="400" spans="1:217" s="19" customFormat="1" ht="30" x14ac:dyDescent="0.25">
      <c r="A400" s="16" t="s">
        <v>430</v>
      </c>
      <c r="B400" s="16">
        <v>99421</v>
      </c>
      <c r="C400" s="18" t="s">
        <v>505</v>
      </c>
      <c r="D400" s="18" t="s">
        <v>210</v>
      </c>
      <c r="E400" s="18" t="s">
        <v>158</v>
      </c>
      <c r="F400" s="18" t="s">
        <v>113</v>
      </c>
      <c r="G400" s="17" t="s">
        <v>26</v>
      </c>
      <c r="H400" s="24">
        <v>83</v>
      </c>
      <c r="I400" s="18" t="s">
        <v>209</v>
      </c>
      <c r="J400" s="18"/>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row>
    <row r="401" spans="1:217" s="64" customFormat="1" ht="30" x14ac:dyDescent="0.25">
      <c r="A401" s="60" t="s">
        <v>24</v>
      </c>
      <c r="B401" s="60">
        <v>99421</v>
      </c>
      <c r="C401" s="62" t="s">
        <v>506</v>
      </c>
      <c r="D401" s="62" t="s">
        <v>210</v>
      </c>
      <c r="E401" s="62" t="s">
        <v>158</v>
      </c>
      <c r="F401" s="62" t="s">
        <v>113</v>
      </c>
      <c r="G401" s="65" t="s">
        <v>26</v>
      </c>
      <c r="H401" s="72">
        <v>84</v>
      </c>
      <c r="I401" s="62" t="s">
        <v>209</v>
      </c>
      <c r="J401" s="62"/>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row>
    <row r="402" spans="1:217" s="64" customFormat="1" ht="30" x14ac:dyDescent="0.25">
      <c r="A402" s="60" t="s">
        <v>24</v>
      </c>
      <c r="B402" s="60">
        <v>99421</v>
      </c>
      <c r="C402" s="62" t="s">
        <v>507</v>
      </c>
      <c r="D402" s="62" t="s">
        <v>210</v>
      </c>
      <c r="E402" s="62" t="s">
        <v>158</v>
      </c>
      <c r="F402" s="62" t="s">
        <v>113</v>
      </c>
      <c r="G402" s="65" t="s">
        <v>26</v>
      </c>
      <c r="H402" s="72">
        <v>84</v>
      </c>
      <c r="I402" s="62" t="s">
        <v>209</v>
      </c>
      <c r="J402" s="6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row>
    <row r="403" spans="1:217" s="19" customFormat="1" ht="30" x14ac:dyDescent="0.25">
      <c r="A403" s="1" t="s">
        <v>421</v>
      </c>
      <c r="B403" s="1">
        <v>99421</v>
      </c>
      <c r="C403" s="6" t="s">
        <v>508</v>
      </c>
      <c r="D403" s="6" t="s">
        <v>210</v>
      </c>
      <c r="E403" s="6" t="s">
        <v>158</v>
      </c>
      <c r="F403" s="6" t="s">
        <v>113</v>
      </c>
      <c r="G403" s="12">
        <v>58</v>
      </c>
      <c r="H403" s="11">
        <v>81</v>
      </c>
      <c r="I403" s="6" t="s">
        <v>209</v>
      </c>
      <c r="J403" s="6"/>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row>
    <row r="404" spans="1:217" ht="30" x14ac:dyDescent="0.25">
      <c r="A404" s="16" t="s">
        <v>430</v>
      </c>
      <c r="B404" s="16">
        <v>99421</v>
      </c>
      <c r="C404" s="18" t="s">
        <v>509</v>
      </c>
      <c r="D404" s="18" t="s">
        <v>210</v>
      </c>
      <c r="E404" s="18" t="s">
        <v>158</v>
      </c>
      <c r="F404" s="18" t="s">
        <v>113</v>
      </c>
      <c r="G404" s="17" t="s">
        <v>26</v>
      </c>
      <c r="H404" s="24">
        <v>83</v>
      </c>
      <c r="I404" s="18" t="s">
        <v>209</v>
      </c>
      <c r="J404" s="18"/>
    </row>
    <row r="405" spans="1:217" s="19" customFormat="1" ht="30" x14ac:dyDescent="0.25">
      <c r="A405" s="60" t="s">
        <v>24</v>
      </c>
      <c r="B405" s="60">
        <v>99421</v>
      </c>
      <c r="C405" s="62" t="s">
        <v>510</v>
      </c>
      <c r="D405" s="62" t="s">
        <v>210</v>
      </c>
      <c r="E405" s="62" t="s">
        <v>158</v>
      </c>
      <c r="F405" s="62" t="s">
        <v>113</v>
      </c>
      <c r="G405" s="65" t="s">
        <v>26</v>
      </c>
      <c r="H405" s="72">
        <v>84</v>
      </c>
      <c r="I405" s="62" t="s">
        <v>209</v>
      </c>
      <c r="J405" s="62"/>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row>
    <row r="406" spans="1:217" s="64" customFormat="1" ht="30" x14ac:dyDescent="0.25">
      <c r="A406" s="60" t="s">
        <v>24</v>
      </c>
      <c r="B406" s="60">
        <v>99421</v>
      </c>
      <c r="C406" s="62" t="s">
        <v>511</v>
      </c>
      <c r="D406" s="62" t="s">
        <v>210</v>
      </c>
      <c r="E406" s="62" t="s">
        <v>158</v>
      </c>
      <c r="F406" s="62" t="s">
        <v>113</v>
      </c>
      <c r="G406" s="65" t="s">
        <v>26</v>
      </c>
      <c r="H406" s="72">
        <v>84</v>
      </c>
      <c r="I406" s="62" t="s">
        <v>209</v>
      </c>
      <c r="J406" s="62"/>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row>
    <row r="407" spans="1:217" s="64" customFormat="1" ht="30" x14ac:dyDescent="0.25">
      <c r="A407" s="16" t="s">
        <v>430</v>
      </c>
      <c r="B407" s="16">
        <v>99421</v>
      </c>
      <c r="C407" s="18" t="s">
        <v>478</v>
      </c>
      <c r="D407" s="18" t="s">
        <v>210</v>
      </c>
      <c r="E407" s="18" t="s">
        <v>37</v>
      </c>
      <c r="F407" s="18" t="s">
        <v>113</v>
      </c>
      <c r="G407" s="17" t="s">
        <v>26</v>
      </c>
      <c r="H407" s="24">
        <v>82</v>
      </c>
      <c r="I407" s="18" t="s">
        <v>209</v>
      </c>
      <c r="J407" s="18"/>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row>
    <row r="408" spans="1:217" ht="45" x14ac:dyDescent="0.25">
      <c r="A408" s="1" t="s">
        <v>421</v>
      </c>
      <c r="B408" s="3">
        <v>99422</v>
      </c>
      <c r="C408" s="6" t="s">
        <v>420</v>
      </c>
      <c r="D408" s="10" t="s">
        <v>211</v>
      </c>
      <c r="E408" s="10" t="s">
        <v>155</v>
      </c>
      <c r="F408" s="10" t="s">
        <v>116</v>
      </c>
      <c r="G408" s="12">
        <v>88</v>
      </c>
      <c r="H408" s="7">
        <v>123</v>
      </c>
      <c r="I408" s="13" t="s">
        <v>209</v>
      </c>
      <c r="J408" s="10"/>
    </row>
    <row r="409" spans="1:217" s="19" customFormat="1" ht="45" x14ac:dyDescent="0.25">
      <c r="A409" s="16" t="s">
        <v>430</v>
      </c>
      <c r="B409" s="26">
        <v>99422</v>
      </c>
      <c r="C409" s="18" t="s">
        <v>501</v>
      </c>
      <c r="D409" s="27" t="s">
        <v>211</v>
      </c>
      <c r="E409" s="27" t="s">
        <v>155</v>
      </c>
      <c r="F409" s="27" t="s">
        <v>116</v>
      </c>
      <c r="G409" s="17" t="s">
        <v>26</v>
      </c>
      <c r="H409" s="21">
        <v>127</v>
      </c>
      <c r="I409" s="97" t="s">
        <v>209</v>
      </c>
      <c r="J409" s="27"/>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row>
    <row r="410" spans="1:217" s="64" customFormat="1" ht="45" x14ac:dyDescent="0.25">
      <c r="A410" s="60" t="s">
        <v>24</v>
      </c>
      <c r="B410" s="66">
        <v>99422</v>
      </c>
      <c r="C410" s="62" t="s">
        <v>482</v>
      </c>
      <c r="D410" s="67" t="s">
        <v>211</v>
      </c>
      <c r="E410" s="67" t="s">
        <v>155</v>
      </c>
      <c r="F410" s="67" t="s">
        <v>116</v>
      </c>
      <c r="G410" s="65" t="s">
        <v>26</v>
      </c>
      <c r="H410" s="63">
        <v>128</v>
      </c>
      <c r="I410" s="68" t="s">
        <v>209</v>
      </c>
      <c r="J410" s="67"/>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row>
    <row r="411" spans="1:217" s="64" customFormat="1" ht="45" x14ac:dyDescent="0.25">
      <c r="A411" s="60" t="s">
        <v>24</v>
      </c>
      <c r="B411" s="66">
        <v>99422</v>
      </c>
      <c r="C411" s="62" t="s">
        <v>483</v>
      </c>
      <c r="D411" s="67" t="s">
        <v>211</v>
      </c>
      <c r="E411" s="67" t="s">
        <v>155</v>
      </c>
      <c r="F411" s="67" t="s">
        <v>116</v>
      </c>
      <c r="G411" s="65" t="s">
        <v>26</v>
      </c>
      <c r="H411" s="63">
        <v>128</v>
      </c>
      <c r="I411" s="68" t="s">
        <v>209</v>
      </c>
      <c r="J411" s="67"/>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row>
    <row r="412" spans="1:217" s="19" customFormat="1" ht="45" x14ac:dyDescent="0.25">
      <c r="A412" s="1" t="s">
        <v>421</v>
      </c>
      <c r="B412" s="3">
        <v>99422</v>
      </c>
      <c r="C412" s="6" t="s">
        <v>423</v>
      </c>
      <c r="D412" s="10" t="s">
        <v>211</v>
      </c>
      <c r="E412" s="10" t="s">
        <v>155</v>
      </c>
      <c r="F412" s="10" t="s">
        <v>116</v>
      </c>
      <c r="G412" s="12">
        <v>88</v>
      </c>
      <c r="H412" s="7">
        <v>123</v>
      </c>
      <c r="I412" s="13" t="s">
        <v>209</v>
      </c>
      <c r="J412" s="10"/>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row>
    <row r="413" spans="1:217" ht="45" x14ac:dyDescent="0.25">
      <c r="A413" s="16" t="s">
        <v>430</v>
      </c>
      <c r="B413" s="26">
        <v>99422</v>
      </c>
      <c r="C413" s="18" t="s">
        <v>502</v>
      </c>
      <c r="D413" s="27" t="s">
        <v>211</v>
      </c>
      <c r="E413" s="27" t="s">
        <v>155</v>
      </c>
      <c r="F413" s="27" t="s">
        <v>116</v>
      </c>
      <c r="G413" s="17" t="s">
        <v>26</v>
      </c>
      <c r="H413" s="21">
        <v>127</v>
      </c>
      <c r="I413" s="97" t="s">
        <v>209</v>
      </c>
      <c r="J413" s="27"/>
    </row>
    <row r="414" spans="1:217" s="19" customFormat="1" ht="45" x14ac:dyDescent="0.25">
      <c r="A414" s="60" t="s">
        <v>24</v>
      </c>
      <c r="B414" s="66">
        <v>99422</v>
      </c>
      <c r="C414" s="62" t="s">
        <v>485</v>
      </c>
      <c r="D414" s="67" t="s">
        <v>211</v>
      </c>
      <c r="E414" s="67" t="s">
        <v>155</v>
      </c>
      <c r="F414" s="67" t="s">
        <v>116</v>
      </c>
      <c r="G414" s="65" t="s">
        <v>26</v>
      </c>
      <c r="H414" s="63">
        <v>128</v>
      </c>
      <c r="I414" s="68" t="s">
        <v>209</v>
      </c>
      <c r="J414" s="67"/>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row>
    <row r="415" spans="1:217" s="64" customFormat="1" ht="45" x14ac:dyDescent="0.25">
      <c r="A415" s="60" t="s">
        <v>24</v>
      </c>
      <c r="B415" s="66">
        <v>99422</v>
      </c>
      <c r="C415" s="62" t="s">
        <v>486</v>
      </c>
      <c r="D415" s="67" t="s">
        <v>211</v>
      </c>
      <c r="E415" s="67" t="s">
        <v>155</v>
      </c>
      <c r="F415" s="67" t="s">
        <v>116</v>
      </c>
      <c r="G415" s="65" t="s">
        <v>26</v>
      </c>
      <c r="H415" s="63">
        <v>128</v>
      </c>
      <c r="I415" s="68" t="s">
        <v>209</v>
      </c>
      <c r="J415" s="67"/>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row>
    <row r="416" spans="1:217" s="64" customFormat="1" ht="45" x14ac:dyDescent="0.25">
      <c r="A416" s="16" t="s">
        <v>430</v>
      </c>
      <c r="B416" s="26">
        <v>99422</v>
      </c>
      <c r="C416" s="18" t="s">
        <v>477</v>
      </c>
      <c r="D416" s="27" t="s">
        <v>211</v>
      </c>
      <c r="E416" s="27" t="s">
        <v>34</v>
      </c>
      <c r="F416" s="27" t="s">
        <v>116</v>
      </c>
      <c r="G416" s="17" t="s">
        <v>26</v>
      </c>
      <c r="H416" s="21">
        <v>125</v>
      </c>
      <c r="I416" s="97" t="s">
        <v>209</v>
      </c>
      <c r="J416" s="27"/>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row>
    <row r="417" spans="1:217" ht="30" x14ac:dyDescent="0.25">
      <c r="A417" s="1" t="s">
        <v>421</v>
      </c>
      <c r="B417" s="1">
        <v>99422</v>
      </c>
      <c r="C417" s="6" t="s">
        <v>503</v>
      </c>
      <c r="D417" s="6" t="s">
        <v>212</v>
      </c>
      <c r="E417" s="8" t="s">
        <v>158</v>
      </c>
      <c r="F417" s="6" t="s">
        <v>116</v>
      </c>
      <c r="G417" s="12">
        <v>116</v>
      </c>
      <c r="H417" s="11">
        <v>160</v>
      </c>
      <c r="I417" s="6" t="s">
        <v>209</v>
      </c>
      <c r="J417" s="6"/>
    </row>
    <row r="418" spans="1:217" s="19" customFormat="1" ht="30" x14ac:dyDescent="0.25">
      <c r="A418" s="16" t="s">
        <v>430</v>
      </c>
      <c r="B418" s="16">
        <v>99422</v>
      </c>
      <c r="C418" s="18" t="s">
        <v>505</v>
      </c>
      <c r="D418" s="18" t="s">
        <v>212</v>
      </c>
      <c r="E418" s="20" t="s">
        <v>158</v>
      </c>
      <c r="F418" s="18" t="s">
        <v>116</v>
      </c>
      <c r="G418" s="17" t="s">
        <v>26</v>
      </c>
      <c r="H418" s="21">
        <v>164</v>
      </c>
      <c r="I418" s="18" t="s">
        <v>209</v>
      </c>
      <c r="J418" s="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row>
    <row r="419" spans="1:217" s="64" customFormat="1" ht="30" x14ac:dyDescent="0.25">
      <c r="A419" s="60" t="s">
        <v>24</v>
      </c>
      <c r="B419" s="60">
        <v>99422</v>
      </c>
      <c r="C419" s="62" t="s">
        <v>506</v>
      </c>
      <c r="D419" s="62" t="s">
        <v>212</v>
      </c>
      <c r="E419" s="69" t="s">
        <v>158</v>
      </c>
      <c r="F419" s="62" t="s">
        <v>116</v>
      </c>
      <c r="G419" s="65" t="s">
        <v>26</v>
      </c>
      <c r="H419" s="72">
        <v>165</v>
      </c>
      <c r="I419" s="62" t="s">
        <v>209</v>
      </c>
      <c r="J419" s="62"/>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row>
    <row r="420" spans="1:217" s="64" customFormat="1" ht="30" x14ac:dyDescent="0.25">
      <c r="A420" s="60" t="s">
        <v>24</v>
      </c>
      <c r="B420" s="60">
        <v>99422</v>
      </c>
      <c r="C420" s="62" t="s">
        <v>507</v>
      </c>
      <c r="D420" s="62" t="s">
        <v>212</v>
      </c>
      <c r="E420" s="69" t="s">
        <v>158</v>
      </c>
      <c r="F420" s="62" t="s">
        <v>116</v>
      </c>
      <c r="G420" s="65" t="s">
        <v>26</v>
      </c>
      <c r="H420" s="72">
        <v>165</v>
      </c>
      <c r="I420" s="62" t="s">
        <v>209</v>
      </c>
      <c r="J420" s="62"/>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row>
    <row r="421" spans="1:217" s="19" customFormat="1" ht="30" x14ac:dyDescent="0.25">
      <c r="A421" s="1" t="s">
        <v>421</v>
      </c>
      <c r="B421" s="1">
        <v>99422</v>
      </c>
      <c r="C421" s="6" t="s">
        <v>508</v>
      </c>
      <c r="D421" s="6" t="s">
        <v>212</v>
      </c>
      <c r="E421" s="8" t="s">
        <v>158</v>
      </c>
      <c r="F421" s="6" t="s">
        <v>116</v>
      </c>
      <c r="G421" s="12">
        <v>116</v>
      </c>
      <c r="H421" s="11">
        <v>160</v>
      </c>
      <c r="I421" s="6" t="s">
        <v>209</v>
      </c>
      <c r="J421" s="6"/>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row>
    <row r="422" spans="1:217" ht="30" x14ac:dyDescent="0.25">
      <c r="A422" s="16" t="s">
        <v>430</v>
      </c>
      <c r="B422" s="16">
        <v>99422</v>
      </c>
      <c r="C422" s="18" t="s">
        <v>509</v>
      </c>
      <c r="D422" s="18" t="s">
        <v>212</v>
      </c>
      <c r="E422" s="20" t="s">
        <v>158</v>
      </c>
      <c r="F422" s="18" t="s">
        <v>116</v>
      </c>
      <c r="G422" s="17" t="s">
        <v>26</v>
      </c>
      <c r="H422" s="21">
        <v>164</v>
      </c>
      <c r="I422" s="18" t="s">
        <v>209</v>
      </c>
      <c r="J422" s="18"/>
    </row>
    <row r="423" spans="1:217" s="19" customFormat="1" ht="30" x14ac:dyDescent="0.25">
      <c r="A423" s="60" t="s">
        <v>24</v>
      </c>
      <c r="B423" s="60">
        <v>99422</v>
      </c>
      <c r="C423" s="62" t="s">
        <v>510</v>
      </c>
      <c r="D423" s="62" t="s">
        <v>212</v>
      </c>
      <c r="E423" s="69" t="s">
        <v>158</v>
      </c>
      <c r="F423" s="62" t="s">
        <v>116</v>
      </c>
      <c r="G423" s="65" t="s">
        <v>26</v>
      </c>
      <c r="H423" s="72">
        <v>165</v>
      </c>
      <c r="I423" s="62" t="s">
        <v>209</v>
      </c>
      <c r="J423" s="62"/>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row>
    <row r="424" spans="1:217" s="64" customFormat="1" ht="30" x14ac:dyDescent="0.25">
      <c r="A424" s="60" t="s">
        <v>24</v>
      </c>
      <c r="B424" s="60">
        <v>99422</v>
      </c>
      <c r="C424" s="62" t="s">
        <v>511</v>
      </c>
      <c r="D424" s="62" t="s">
        <v>212</v>
      </c>
      <c r="E424" s="69" t="s">
        <v>158</v>
      </c>
      <c r="F424" s="62" t="s">
        <v>116</v>
      </c>
      <c r="G424" s="65" t="s">
        <v>26</v>
      </c>
      <c r="H424" s="72">
        <v>165</v>
      </c>
      <c r="I424" s="62" t="s">
        <v>209</v>
      </c>
      <c r="J424" s="62"/>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row>
    <row r="425" spans="1:217" s="64" customFormat="1" ht="30" x14ac:dyDescent="0.25">
      <c r="A425" s="16" t="s">
        <v>430</v>
      </c>
      <c r="B425" s="26">
        <v>99422</v>
      </c>
      <c r="C425" s="18" t="s">
        <v>478</v>
      </c>
      <c r="D425" s="18" t="s">
        <v>212</v>
      </c>
      <c r="E425" s="20" t="s">
        <v>37</v>
      </c>
      <c r="F425" s="18" t="s">
        <v>116</v>
      </c>
      <c r="G425" s="17" t="s">
        <v>26</v>
      </c>
      <c r="H425" s="24">
        <v>163</v>
      </c>
      <c r="I425" s="97" t="s">
        <v>209</v>
      </c>
      <c r="J425" s="18"/>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row>
    <row r="426" spans="1:217" ht="45" x14ac:dyDescent="0.25">
      <c r="A426" s="1" t="s">
        <v>421</v>
      </c>
      <c r="B426" s="1">
        <v>99423</v>
      </c>
      <c r="C426" s="6" t="s">
        <v>420</v>
      </c>
      <c r="D426" s="6" t="s">
        <v>213</v>
      </c>
      <c r="E426" s="8" t="s">
        <v>155</v>
      </c>
      <c r="F426" s="6" t="s">
        <v>214</v>
      </c>
      <c r="G426" s="12">
        <v>133</v>
      </c>
      <c r="H426" s="7">
        <v>184</v>
      </c>
      <c r="I426" s="6" t="s">
        <v>209</v>
      </c>
      <c r="J426" s="6"/>
    </row>
    <row r="427" spans="1:217" s="19" customFormat="1" ht="45" x14ac:dyDescent="0.25">
      <c r="A427" s="16" t="s">
        <v>430</v>
      </c>
      <c r="B427" s="16">
        <v>99423</v>
      </c>
      <c r="C427" s="18" t="s">
        <v>501</v>
      </c>
      <c r="D427" s="18" t="s">
        <v>213</v>
      </c>
      <c r="E427" s="20" t="s">
        <v>155</v>
      </c>
      <c r="F427" s="18" t="s">
        <v>214</v>
      </c>
      <c r="G427" s="17" t="s">
        <v>26</v>
      </c>
      <c r="H427" s="21">
        <f>H426+6</f>
        <v>190</v>
      </c>
      <c r="I427" s="18" t="s">
        <v>209</v>
      </c>
      <c r="J427" s="18"/>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row>
    <row r="428" spans="1:217" s="64" customFormat="1" ht="45" x14ac:dyDescent="0.25">
      <c r="A428" s="60" t="s">
        <v>24</v>
      </c>
      <c r="B428" s="60">
        <v>99423</v>
      </c>
      <c r="C428" s="62" t="s">
        <v>482</v>
      </c>
      <c r="D428" s="62" t="s">
        <v>213</v>
      </c>
      <c r="E428" s="69" t="s">
        <v>155</v>
      </c>
      <c r="F428" s="62" t="s">
        <v>214</v>
      </c>
      <c r="G428" s="65" t="s">
        <v>26</v>
      </c>
      <c r="H428" s="63">
        <v>191</v>
      </c>
      <c r="I428" s="62" t="s">
        <v>209</v>
      </c>
      <c r="J428" s="62"/>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row>
    <row r="429" spans="1:217" s="64" customFormat="1" ht="45" x14ac:dyDescent="0.25">
      <c r="A429" s="60" t="s">
        <v>24</v>
      </c>
      <c r="B429" s="60">
        <v>99423</v>
      </c>
      <c r="C429" s="62" t="s">
        <v>483</v>
      </c>
      <c r="D429" s="62" t="s">
        <v>213</v>
      </c>
      <c r="E429" s="69" t="s">
        <v>155</v>
      </c>
      <c r="F429" s="62" t="s">
        <v>214</v>
      </c>
      <c r="G429" s="65" t="s">
        <v>26</v>
      </c>
      <c r="H429" s="63">
        <v>193</v>
      </c>
      <c r="I429" s="62" t="s">
        <v>209</v>
      </c>
      <c r="J429" s="62"/>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row>
    <row r="430" spans="1:217" s="19" customFormat="1" ht="45" x14ac:dyDescent="0.25">
      <c r="A430" s="1" t="s">
        <v>421</v>
      </c>
      <c r="B430" s="1">
        <v>99423</v>
      </c>
      <c r="C430" s="6" t="s">
        <v>423</v>
      </c>
      <c r="D430" s="6" t="s">
        <v>213</v>
      </c>
      <c r="E430" s="8" t="s">
        <v>155</v>
      </c>
      <c r="F430" s="6" t="s">
        <v>214</v>
      </c>
      <c r="G430" s="12">
        <v>133</v>
      </c>
      <c r="H430" s="7">
        <v>184</v>
      </c>
      <c r="I430" s="6" t="s">
        <v>209</v>
      </c>
      <c r="J430" s="6"/>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row>
    <row r="431" spans="1:217" ht="45" x14ac:dyDescent="0.25">
      <c r="A431" s="16" t="s">
        <v>430</v>
      </c>
      <c r="B431" s="16">
        <v>99423</v>
      </c>
      <c r="C431" s="18" t="s">
        <v>502</v>
      </c>
      <c r="D431" s="18" t="s">
        <v>213</v>
      </c>
      <c r="E431" s="20" t="s">
        <v>155</v>
      </c>
      <c r="F431" s="18" t="s">
        <v>214</v>
      </c>
      <c r="G431" s="17" t="s">
        <v>26</v>
      </c>
      <c r="H431" s="21">
        <f>H430+6</f>
        <v>190</v>
      </c>
      <c r="I431" s="18" t="s">
        <v>209</v>
      </c>
      <c r="J431" s="18"/>
    </row>
    <row r="432" spans="1:217" s="19" customFormat="1" ht="45" x14ac:dyDescent="0.25">
      <c r="A432" s="60" t="s">
        <v>24</v>
      </c>
      <c r="B432" s="60">
        <v>99423</v>
      </c>
      <c r="C432" s="62" t="s">
        <v>485</v>
      </c>
      <c r="D432" s="62" t="s">
        <v>213</v>
      </c>
      <c r="E432" s="69" t="s">
        <v>155</v>
      </c>
      <c r="F432" s="62" t="s">
        <v>214</v>
      </c>
      <c r="G432" s="65" t="s">
        <v>26</v>
      </c>
      <c r="H432" s="63">
        <v>191</v>
      </c>
      <c r="I432" s="62" t="s">
        <v>209</v>
      </c>
      <c r="J432" s="6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row>
    <row r="433" spans="1:217" s="64" customFormat="1" ht="45" x14ac:dyDescent="0.25">
      <c r="A433" s="60" t="s">
        <v>24</v>
      </c>
      <c r="B433" s="60">
        <v>99423</v>
      </c>
      <c r="C433" s="62" t="s">
        <v>486</v>
      </c>
      <c r="D433" s="62" t="s">
        <v>213</v>
      </c>
      <c r="E433" s="69" t="s">
        <v>155</v>
      </c>
      <c r="F433" s="62" t="s">
        <v>214</v>
      </c>
      <c r="G433" s="65" t="s">
        <v>26</v>
      </c>
      <c r="H433" s="63">
        <v>193</v>
      </c>
      <c r="I433" s="62" t="s">
        <v>209</v>
      </c>
      <c r="J433" s="62"/>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row>
    <row r="434" spans="1:217" s="64" customFormat="1" ht="45" x14ac:dyDescent="0.25">
      <c r="A434" s="16" t="s">
        <v>430</v>
      </c>
      <c r="B434" s="16">
        <v>99423</v>
      </c>
      <c r="C434" s="18" t="s">
        <v>477</v>
      </c>
      <c r="D434" s="18" t="s">
        <v>213</v>
      </c>
      <c r="E434" s="20" t="s">
        <v>34</v>
      </c>
      <c r="F434" s="18" t="s">
        <v>214</v>
      </c>
      <c r="G434" s="17" t="s">
        <v>26</v>
      </c>
      <c r="H434" s="21">
        <f>182+6</f>
        <v>188</v>
      </c>
      <c r="I434" s="18" t="s">
        <v>209</v>
      </c>
      <c r="J434" s="18"/>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row>
    <row r="435" spans="1:217" ht="30" x14ac:dyDescent="0.25">
      <c r="A435" s="1" t="s">
        <v>421</v>
      </c>
      <c r="B435" s="1">
        <v>99423</v>
      </c>
      <c r="C435" s="6" t="s">
        <v>503</v>
      </c>
      <c r="D435" s="6" t="s">
        <v>215</v>
      </c>
      <c r="E435" s="8" t="s">
        <v>158</v>
      </c>
      <c r="F435" s="6" t="s">
        <v>214</v>
      </c>
      <c r="G435" s="12">
        <v>174</v>
      </c>
      <c r="H435" s="11">
        <v>241</v>
      </c>
      <c r="I435" s="6" t="s">
        <v>209</v>
      </c>
      <c r="J435" s="6"/>
    </row>
    <row r="436" spans="1:217" s="19" customFormat="1" ht="30" x14ac:dyDescent="0.25">
      <c r="A436" s="16" t="s">
        <v>430</v>
      </c>
      <c r="B436" s="16">
        <v>99423</v>
      </c>
      <c r="C436" s="18" t="s">
        <v>505</v>
      </c>
      <c r="D436" s="18" t="s">
        <v>215</v>
      </c>
      <c r="E436" s="20" t="s">
        <v>158</v>
      </c>
      <c r="F436" s="18" t="s">
        <v>214</v>
      </c>
      <c r="G436" s="17" t="s">
        <v>26</v>
      </c>
      <c r="H436" s="21">
        <f>H435+6</f>
        <v>247</v>
      </c>
      <c r="I436" s="18" t="s">
        <v>209</v>
      </c>
      <c r="J436" s="18"/>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row>
    <row r="437" spans="1:217" s="64" customFormat="1" ht="30" x14ac:dyDescent="0.25">
      <c r="A437" s="60" t="s">
        <v>24</v>
      </c>
      <c r="B437" s="60">
        <v>99423</v>
      </c>
      <c r="C437" s="62" t="s">
        <v>506</v>
      </c>
      <c r="D437" s="62" t="s">
        <v>215</v>
      </c>
      <c r="E437" s="69" t="s">
        <v>158</v>
      </c>
      <c r="F437" s="62" t="s">
        <v>214</v>
      </c>
      <c r="G437" s="65" t="s">
        <v>26</v>
      </c>
      <c r="H437" s="63">
        <v>248</v>
      </c>
      <c r="I437" s="62" t="s">
        <v>209</v>
      </c>
      <c r="J437" s="62"/>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row>
    <row r="438" spans="1:217" s="64" customFormat="1" ht="30" x14ac:dyDescent="0.25">
      <c r="A438" s="60" t="s">
        <v>24</v>
      </c>
      <c r="B438" s="60">
        <v>99423</v>
      </c>
      <c r="C438" s="62" t="s">
        <v>507</v>
      </c>
      <c r="D438" s="62" t="s">
        <v>215</v>
      </c>
      <c r="E438" s="69" t="s">
        <v>158</v>
      </c>
      <c r="F438" s="62" t="s">
        <v>214</v>
      </c>
      <c r="G438" s="65" t="s">
        <v>26</v>
      </c>
      <c r="H438" s="63">
        <v>250</v>
      </c>
      <c r="I438" s="62" t="s">
        <v>209</v>
      </c>
      <c r="J438" s="62"/>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row>
    <row r="439" spans="1:217" s="19" customFormat="1" ht="30" x14ac:dyDescent="0.25">
      <c r="A439" s="1" t="s">
        <v>421</v>
      </c>
      <c r="B439" s="1">
        <v>99423</v>
      </c>
      <c r="C439" s="6" t="s">
        <v>508</v>
      </c>
      <c r="D439" s="6" t="s">
        <v>215</v>
      </c>
      <c r="E439" s="8" t="s">
        <v>158</v>
      </c>
      <c r="F439" s="6" t="s">
        <v>214</v>
      </c>
      <c r="G439" s="12">
        <v>174</v>
      </c>
      <c r="H439" s="11">
        <v>241</v>
      </c>
      <c r="I439" s="6" t="s">
        <v>209</v>
      </c>
      <c r="J439" s="6"/>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row>
    <row r="440" spans="1:217" ht="30" x14ac:dyDescent="0.25">
      <c r="A440" s="16" t="s">
        <v>430</v>
      </c>
      <c r="B440" s="16">
        <v>99423</v>
      </c>
      <c r="C440" s="18" t="s">
        <v>509</v>
      </c>
      <c r="D440" s="18" t="s">
        <v>215</v>
      </c>
      <c r="E440" s="20" t="s">
        <v>158</v>
      </c>
      <c r="F440" s="18" t="s">
        <v>214</v>
      </c>
      <c r="G440" s="17" t="s">
        <v>26</v>
      </c>
      <c r="H440" s="21">
        <f>H439+6</f>
        <v>247</v>
      </c>
      <c r="I440" s="18" t="s">
        <v>209</v>
      </c>
      <c r="J440" s="18"/>
    </row>
    <row r="441" spans="1:217" s="19" customFormat="1" ht="30" x14ac:dyDescent="0.25">
      <c r="A441" s="60" t="s">
        <v>24</v>
      </c>
      <c r="B441" s="60">
        <v>99423</v>
      </c>
      <c r="C441" s="62" t="s">
        <v>510</v>
      </c>
      <c r="D441" s="62" t="s">
        <v>215</v>
      </c>
      <c r="E441" s="69" t="s">
        <v>158</v>
      </c>
      <c r="F441" s="62" t="s">
        <v>214</v>
      </c>
      <c r="G441" s="65" t="s">
        <v>26</v>
      </c>
      <c r="H441" s="63">
        <v>248</v>
      </c>
      <c r="I441" s="62" t="s">
        <v>209</v>
      </c>
      <c r="J441" s="62"/>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row>
    <row r="442" spans="1:217" s="64" customFormat="1" ht="30" x14ac:dyDescent="0.25">
      <c r="A442" s="60" t="s">
        <v>24</v>
      </c>
      <c r="B442" s="60">
        <v>99423</v>
      </c>
      <c r="C442" s="62" t="s">
        <v>511</v>
      </c>
      <c r="D442" s="62" t="s">
        <v>215</v>
      </c>
      <c r="E442" s="69" t="s">
        <v>158</v>
      </c>
      <c r="F442" s="62" t="s">
        <v>214</v>
      </c>
      <c r="G442" s="65" t="s">
        <v>26</v>
      </c>
      <c r="H442" s="63">
        <v>250</v>
      </c>
      <c r="I442" s="62" t="s">
        <v>209</v>
      </c>
      <c r="J442" s="6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row>
    <row r="443" spans="1:217" s="64" customFormat="1" ht="30" x14ac:dyDescent="0.25">
      <c r="A443" s="16" t="s">
        <v>430</v>
      </c>
      <c r="B443" s="16">
        <v>99423</v>
      </c>
      <c r="C443" s="18" t="s">
        <v>478</v>
      </c>
      <c r="D443" s="18" t="s">
        <v>215</v>
      </c>
      <c r="E443" s="20" t="s">
        <v>37</v>
      </c>
      <c r="F443" s="18" t="s">
        <v>214</v>
      </c>
      <c r="G443" s="17" t="s">
        <v>26</v>
      </c>
      <c r="H443" s="21">
        <f>238+6</f>
        <v>244</v>
      </c>
      <c r="I443" s="18" t="s">
        <v>209</v>
      </c>
      <c r="J443" s="18"/>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row>
    <row r="444" spans="1:217" ht="90" x14ac:dyDescent="0.25">
      <c r="A444" s="1" t="s">
        <v>421</v>
      </c>
      <c r="B444" s="1">
        <v>99441</v>
      </c>
      <c r="C444" s="6" t="s">
        <v>420</v>
      </c>
      <c r="D444" s="6" t="s">
        <v>539</v>
      </c>
      <c r="E444" s="8" t="s">
        <v>155</v>
      </c>
      <c r="F444" s="6" t="s">
        <v>113</v>
      </c>
      <c r="G444" s="7">
        <v>44</v>
      </c>
      <c r="H444" s="7">
        <v>62</v>
      </c>
      <c r="I444" s="6" t="s">
        <v>114</v>
      </c>
      <c r="J444" s="6"/>
    </row>
    <row r="445" spans="1:217" s="19" customFormat="1" ht="90" x14ac:dyDescent="0.25">
      <c r="A445" s="16" t="s">
        <v>430</v>
      </c>
      <c r="B445" s="16">
        <v>99441</v>
      </c>
      <c r="C445" s="18" t="s">
        <v>501</v>
      </c>
      <c r="D445" s="18" t="s">
        <v>539</v>
      </c>
      <c r="E445" s="20" t="s">
        <v>155</v>
      </c>
      <c r="F445" s="18" t="s">
        <v>113</v>
      </c>
      <c r="G445" s="21" t="s">
        <v>26</v>
      </c>
      <c r="H445" s="21">
        <v>64</v>
      </c>
      <c r="I445" s="18" t="s">
        <v>114</v>
      </c>
      <c r="J445" s="18"/>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row>
    <row r="446" spans="1:217" s="64" customFormat="1" ht="90" x14ac:dyDescent="0.25">
      <c r="A446" s="60" t="s">
        <v>24</v>
      </c>
      <c r="B446" s="60">
        <v>99441</v>
      </c>
      <c r="C446" s="62" t="s">
        <v>482</v>
      </c>
      <c r="D446" s="62" t="s">
        <v>539</v>
      </c>
      <c r="E446" s="69" t="s">
        <v>155</v>
      </c>
      <c r="F446" s="62" t="s">
        <v>113</v>
      </c>
      <c r="G446" s="63" t="s">
        <v>26</v>
      </c>
      <c r="H446" s="63">
        <v>64</v>
      </c>
      <c r="I446" s="62" t="s">
        <v>114</v>
      </c>
      <c r="J446" s="62"/>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row>
    <row r="447" spans="1:217" s="64" customFormat="1" ht="90" x14ac:dyDescent="0.25">
      <c r="A447" s="60" t="s">
        <v>24</v>
      </c>
      <c r="B447" s="60">
        <v>99441</v>
      </c>
      <c r="C447" s="62" t="s">
        <v>483</v>
      </c>
      <c r="D447" s="62" t="s">
        <v>539</v>
      </c>
      <c r="E447" s="69" t="s">
        <v>155</v>
      </c>
      <c r="F447" s="62" t="s">
        <v>113</v>
      </c>
      <c r="G447" s="63" t="s">
        <v>26</v>
      </c>
      <c r="H447" s="63">
        <v>64</v>
      </c>
      <c r="I447" s="62" t="s">
        <v>114</v>
      </c>
      <c r="J447" s="62"/>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row>
    <row r="448" spans="1:217" s="19" customFormat="1" ht="90" x14ac:dyDescent="0.25">
      <c r="A448" s="1" t="s">
        <v>421</v>
      </c>
      <c r="B448" s="1">
        <v>99441</v>
      </c>
      <c r="C448" s="6" t="s">
        <v>423</v>
      </c>
      <c r="D448" s="6" t="s">
        <v>539</v>
      </c>
      <c r="E448" s="8" t="s">
        <v>155</v>
      </c>
      <c r="F448" s="6" t="s">
        <v>113</v>
      </c>
      <c r="G448" s="7">
        <v>44</v>
      </c>
      <c r="H448" s="7">
        <v>62</v>
      </c>
      <c r="I448" s="6" t="s">
        <v>114</v>
      </c>
      <c r="J448" s="6"/>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row>
    <row r="449" spans="1:217" ht="90" x14ac:dyDescent="0.25">
      <c r="A449" s="16" t="s">
        <v>430</v>
      </c>
      <c r="B449" s="16">
        <v>99441</v>
      </c>
      <c r="C449" s="18" t="s">
        <v>502</v>
      </c>
      <c r="D449" s="18" t="s">
        <v>539</v>
      </c>
      <c r="E449" s="20" t="s">
        <v>155</v>
      </c>
      <c r="F449" s="18" t="s">
        <v>113</v>
      </c>
      <c r="G449" s="21" t="s">
        <v>26</v>
      </c>
      <c r="H449" s="21">
        <v>64</v>
      </c>
      <c r="I449" s="18" t="s">
        <v>114</v>
      </c>
      <c r="J449" s="18"/>
    </row>
    <row r="450" spans="1:217" s="19" customFormat="1" ht="90" x14ac:dyDescent="0.25">
      <c r="A450" s="60" t="s">
        <v>24</v>
      </c>
      <c r="B450" s="60">
        <v>99441</v>
      </c>
      <c r="C450" s="62" t="s">
        <v>485</v>
      </c>
      <c r="D450" s="62" t="s">
        <v>539</v>
      </c>
      <c r="E450" s="69" t="s">
        <v>155</v>
      </c>
      <c r="F450" s="62" t="s">
        <v>113</v>
      </c>
      <c r="G450" s="63" t="s">
        <v>26</v>
      </c>
      <c r="H450" s="63">
        <v>64</v>
      </c>
      <c r="I450" s="62" t="s">
        <v>114</v>
      </c>
      <c r="J450" s="62"/>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row>
    <row r="451" spans="1:217" s="64" customFormat="1" ht="90" x14ac:dyDescent="0.25">
      <c r="A451" s="60" t="s">
        <v>24</v>
      </c>
      <c r="B451" s="60">
        <v>99441</v>
      </c>
      <c r="C451" s="62" t="s">
        <v>486</v>
      </c>
      <c r="D451" s="62" t="s">
        <v>539</v>
      </c>
      <c r="E451" s="69" t="s">
        <v>155</v>
      </c>
      <c r="F451" s="62" t="s">
        <v>113</v>
      </c>
      <c r="G451" s="63" t="s">
        <v>26</v>
      </c>
      <c r="H451" s="63">
        <v>64</v>
      </c>
      <c r="I451" s="62" t="s">
        <v>114</v>
      </c>
      <c r="J451" s="62"/>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row>
    <row r="452" spans="1:217" s="64" customFormat="1" ht="45" x14ac:dyDescent="0.25">
      <c r="A452" s="16" t="s">
        <v>430</v>
      </c>
      <c r="B452" s="16">
        <v>99441</v>
      </c>
      <c r="C452" s="18" t="s">
        <v>477</v>
      </c>
      <c r="D452" s="18" t="s">
        <v>216</v>
      </c>
      <c r="E452" s="20" t="s">
        <v>34</v>
      </c>
      <c r="F452" s="18" t="s">
        <v>12</v>
      </c>
      <c r="G452" s="21" t="s">
        <v>26</v>
      </c>
      <c r="H452" s="21">
        <v>64</v>
      </c>
      <c r="I452" s="18" t="s">
        <v>114</v>
      </c>
      <c r="J452" s="18"/>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row>
    <row r="453" spans="1:217" ht="30" x14ac:dyDescent="0.25">
      <c r="A453" s="1" t="s">
        <v>421</v>
      </c>
      <c r="B453" s="2">
        <v>99441</v>
      </c>
      <c r="C453" s="6" t="s">
        <v>503</v>
      </c>
      <c r="D453" s="2" t="s">
        <v>540</v>
      </c>
      <c r="E453" s="2" t="s">
        <v>158</v>
      </c>
      <c r="F453" s="2" t="s">
        <v>113</v>
      </c>
      <c r="G453" s="9">
        <v>58</v>
      </c>
      <c r="H453" s="11">
        <v>81</v>
      </c>
      <c r="I453" s="2" t="s">
        <v>114</v>
      </c>
      <c r="J453" s="6"/>
    </row>
    <row r="454" spans="1:217" s="19" customFormat="1" ht="30" x14ac:dyDescent="0.25">
      <c r="A454" s="16" t="s">
        <v>430</v>
      </c>
      <c r="B454" s="102">
        <v>99441</v>
      </c>
      <c r="C454" s="18" t="s">
        <v>505</v>
      </c>
      <c r="D454" s="15" t="s">
        <v>540</v>
      </c>
      <c r="E454" s="15" t="s">
        <v>158</v>
      </c>
      <c r="F454" s="15" t="s">
        <v>113</v>
      </c>
      <c r="G454" s="21" t="s">
        <v>26</v>
      </c>
      <c r="H454" s="21">
        <v>83</v>
      </c>
      <c r="I454" s="15" t="s">
        <v>114</v>
      </c>
      <c r="J454" s="18"/>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row>
    <row r="455" spans="1:217" s="64" customFormat="1" ht="30" x14ac:dyDescent="0.25">
      <c r="A455" s="60" t="s">
        <v>24</v>
      </c>
      <c r="B455" s="100">
        <v>99441</v>
      </c>
      <c r="C455" s="62" t="s">
        <v>506</v>
      </c>
      <c r="D455" s="70" t="s">
        <v>540</v>
      </c>
      <c r="E455" s="70" t="s">
        <v>158</v>
      </c>
      <c r="F455" s="70" t="s">
        <v>113</v>
      </c>
      <c r="G455" s="76" t="s">
        <v>26</v>
      </c>
      <c r="H455" s="72">
        <v>83</v>
      </c>
      <c r="I455" s="70" t="s">
        <v>114</v>
      </c>
      <c r="J455" s="62"/>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row>
    <row r="456" spans="1:217" s="64" customFormat="1" ht="30" x14ac:dyDescent="0.25">
      <c r="A456" s="60" t="s">
        <v>24</v>
      </c>
      <c r="B456" s="100">
        <v>99441</v>
      </c>
      <c r="C456" s="62" t="s">
        <v>507</v>
      </c>
      <c r="D456" s="70" t="s">
        <v>540</v>
      </c>
      <c r="E456" s="70" t="s">
        <v>158</v>
      </c>
      <c r="F456" s="70" t="s">
        <v>113</v>
      </c>
      <c r="G456" s="76" t="s">
        <v>26</v>
      </c>
      <c r="H456" s="72">
        <v>83</v>
      </c>
      <c r="I456" s="70" t="s">
        <v>114</v>
      </c>
      <c r="J456" s="62"/>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row>
    <row r="457" spans="1:217" s="19" customFormat="1" ht="30" x14ac:dyDescent="0.25">
      <c r="A457" s="1" t="s">
        <v>421</v>
      </c>
      <c r="B457" s="2">
        <v>99441</v>
      </c>
      <c r="C457" s="6" t="s">
        <v>508</v>
      </c>
      <c r="D457" s="2" t="s">
        <v>540</v>
      </c>
      <c r="E457" s="2" t="s">
        <v>158</v>
      </c>
      <c r="F457" s="2" t="s">
        <v>113</v>
      </c>
      <c r="G457" s="9">
        <v>58</v>
      </c>
      <c r="H457" s="11">
        <v>81</v>
      </c>
      <c r="I457" s="2" t="s">
        <v>114</v>
      </c>
      <c r="J457" s="6"/>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row>
    <row r="458" spans="1:217" s="19" customFormat="1" ht="30" x14ac:dyDescent="0.25">
      <c r="A458" s="16" t="s">
        <v>430</v>
      </c>
      <c r="B458" s="15">
        <v>99441</v>
      </c>
      <c r="C458" s="18" t="s">
        <v>509</v>
      </c>
      <c r="D458" s="15" t="s">
        <v>540</v>
      </c>
      <c r="E458" s="15" t="s">
        <v>158</v>
      </c>
      <c r="F458" s="15" t="s">
        <v>113</v>
      </c>
      <c r="G458" s="21" t="s">
        <v>26</v>
      </c>
      <c r="H458" s="21">
        <v>83</v>
      </c>
      <c r="I458" s="15" t="s">
        <v>114</v>
      </c>
      <c r="J458" s="1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row>
    <row r="459" spans="1:217" s="19" customFormat="1" ht="30" x14ac:dyDescent="0.25">
      <c r="A459" s="103" t="s">
        <v>24</v>
      </c>
      <c r="B459" s="101">
        <v>99441</v>
      </c>
      <c r="C459" s="106" t="s">
        <v>510</v>
      </c>
      <c r="D459" s="110" t="s">
        <v>540</v>
      </c>
      <c r="E459" s="110" t="s">
        <v>158</v>
      </c>
      <c r="F459" s="110" t="s">
        <v>113</v>
      </c>
      <c r="G459" s="114" t="s">
        <v>26</v>
      </c>
      <c r="H459" s="115">
        <v>83</v>
      </c>
      <c r="I459" s="110" t="s">
        <v>114</v>
      </c>
      <c r="J459" s="116"/>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row>
    <row r="460" spans="1:217" s="19" customFormat="1" ht="27.75" customHeight="1" x14ac:dyDescent="0.25">
      <c r="A460" s="60" t="s">
        <v>24</v>
      </c>
      <c r="B460" s="70">
        <v>99441</v>
      </c>
      <c r="C460" s="104" t="s">
        <v>511</v>
      </c>
      <c r="D460" s="109" t="s">
        <v>540</v>
      </c>
      <c r="E460" s="109" t="s">
        <v>158</v>
      </c>
      <c r="F460" s="109" t="s">
        <v>113</v>
      </c>
      <c r="G460" s="76" t="s">
        <v>26</v>
      </c>
      <c r="H460" s="72">
        <v>83</v>
      </c>
      <c r="I460" s="109" t="s">
        <v>114</v>
      </c>
      <c r="J460" s="108"/>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row>
    <row r="461" spans="1:217" s="19" customFormat="1" ht="30" x14ac:dyDescent="0.25">
      <c r="A461" s="16" t="s">
        <v>430</v>
      </c>
      <c r="B461" s="16">
        <v>99441</v>
      </c>
      <c r="C461" s="95" t="s">
        <v>478</v>
      </c>
      <c r="D461" s="111" t="s">
        <v>217</v>
      </c>
      <c r="E461" s="111" t="s">
        <v>37</v>
      </c>
      <c r="F461" s="111" t="s">
        <v>12</v>
      </c>
      <c r="G461" s="21" t="s">
        <v>26</v>
      </c>
      <c r="H461" s="21">
        <v>82</v>
      </c>
      <c r="I461" s="22" t="s">
        <v>114</v>
      </c>
      <c r="J461" s="22"/>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row>
    <row r="462" spans="1:217" s="19" customFormat="1" ht="90" x14ac:dyDescent="0.25">
      <c r="A462" s="1" t="s">
        <v>421</v>
      </c>
      <c r="B462" s="1">
        <v>99442</v>
      </c>
      <c r="C462" s="98" t="s">
        <v>420</v>
      </c>
      <c r="D462" s="99" t="s">
        <v>541</v>
      </c>
      <c r="E462" s="113" t="s">
        <v>155</v>
      </c>
      <c r="F462" s="99" t="s">
        <v>116</v>
      </c>
      <c r="G462" s="7">
        <v>88</v>
      </c>
      <c r="H462" s="7">
        <v>123</v>
      </c>
      <c r="I462" s="99" t="s">
        <v>114</v>
      </c>
      <c r="J462" s="6"/>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row>
    <row r="463" spans="1:217" s="19" customFormat="1" ht="90" x14ac:dyDescent="0.25">
      <c r="A463" s="16" t="s">
        <v>430</v>
      </c>
      <c r="B463" s="16">
        <v>99442</v>
      </c>
      <c r="C463" s="95" t="s">
        <v>501</v>
      </c>
      <c r="D463" s="22" t="s">
        <v>541</v>
      </c>
      <c r="E463" s="25" t="s">
        <v>155</v>
      </c>
      <c r="F463" s="22" t="s">
        <v>116</v>
      </c>
      <c r="G463" s="21" t="s">
        <v>26</v>
      </c>
      <c r="H463" s="21">
        <v>127</v>
      </c>
      <c r="I463" s="22" t="s">
        <v>114</v>
      </c>
      <c r="J463" s="18"/>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row>
    <row r="464" spans="1:217" s="19" customFormat="1" ht="90" x14ac:dyDescent="0.25">
      <c r="A464" s="60" t="s">
        <v>24</v>
      </c>
      <c r="B464" s="60">
        <v>99442</v>
      </c>
      <c r="C464" s="104" t="s">
        <v>482</v>
      </c>
      <c r="D464" s="108" t="s">
        <v>541</v>
      </c>
      <c r="E464" s="112" t="s">
        <v>155</v>
      </c>
      <c r="F464" s="108" t="s">
        <v>116</v>
      </c>
      <c r="G464" s="63" t="s">
        <v>26</v>
      </c>
      <c r="H464" s="63">
        <v>127</v>
      </c>
      <c r="I464" s="108" t="s">
        <v>114</v>
      </c>
      <c r="J464" s="62"/>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row>
    <row r="465" spans="1:217" s="19" customFormat="1" ht="90" x14ac:dyDescent="0.25">
      <c r="A465" s="60" t="s">
        <v>24</v>
      </c>
      <c r="B465" s="60">
        <v>99442</v>
      </c>
      <c r="C465" s="104" t="s">
        <v>483</v>
      </c>
      <c r="D465" s="108" t="s">
        <v>541</v>
      </c>
      <c r="E465" s="112" t="s">
        <v>155</v>
      </c>
      <c r="F465" s="108" t="s">
        <v>116</v>
      </c>
      <c r="G465" s="63" t="s">
        <v>26</v>
      </c>
      <c r="H465" s="63">
        <v>128</v>
      </c>
      <c r="I465" s="108" t="s">
        <v>114</v>
      </c>
      <c r="J465" s="62"/>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row>
    <row r="466" spans="1:217" ht="90" x14ac:dyDescent="0.25">
      <c r="A466" s="1" t="s">
        <v>421</v>
      </c>
      <c r="B466" s="1">
        <v>99442</v>
      </c>
      <c r="C466" s="6" t="s">
        <v>423</v>
      </c>
      <c r="D466" s="6" t="s">
        <v>541</v>
      </c>
      <c r="E466" s="8" t="s">
        <v>155</v>
      </c>
      <c r="F466" s="6" t="s">
        <v>116</v>
      </c>
      <c r="G466" s="7">
        <v>88</v>
      </c>
      <c r="H466" s="7">
        <v>123</v>
      </c>
      <c r="I466" s="6" t="s">
        <v>114</v>
      </c>
      <c r="J466" s="6"/>
    </row>
    <row r="467" spans="1:217" s="19" customFormat="1" ht="90" x14ac:dyDescent="0.25">
      <c r="A467" s="16" t="s">
        <v>430</v>
      </c>
      <c r="B467" s="16">
        <v>99442</v>
      </c>
      <c r="C467" s="18" t="s">
        <v>502</v>
      </c>
      <c r="D467" s="18" t="s">
        <v>541</v>
      </c>
      <c r="E467" s="20" t="s">
        <v>155</v>
      </c>
      <c r="F467" s="18" t="s">
        <v>116</v>
      </c>
      <c r="G467" s="21" t="s">
        <v>26</v>
      </c>
      <c r="H467" s="21">
        <v>127</v>
      </c>
      <c r="I467" s="18" t="s">
        <v>114</v>
      </c>
      <c r="J467" s="18"/>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row>
    <row r="468" spans="1:217" s="64" customFormat="1" ht="90" x14ac:dyDescent="0.25">
      <c r="A468" s="60" t="s">
        <v>24</v>
      </c>
      <c r="B468" s="60">
        <v>99442</v>
      </c>
      <c r="C468" s="62" t="s">
        <v>485</v>
      </c>
      <c r="D468" s="62" t="s">
        <v>541</v>
      </c>
      <c r="E468" s="69" t="s">
        <v>155</v>
      </c>
      <c r="F468" s="62" t="s">
        <v>116</v>
      </c>
      <c r="G468" s="63" t="s">
        <v>26</v>
      </c>
      <c r="H468" s="63">
        <v>127</v>
      </c>
      <c r="I468" s="62" t="s">
        <v>114</v>
      </c>
      <c r="J468" s="62"/>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row>
    <row r="469" spans="1:217" s="64" customFormat="1" ht="90" x14ac:dyDescent="0.25">
      <c r="A469" s="60" t="s">
        <v>24</v>
      </c>
      <c r="B469" s="60">
        <v>99442</v>
      </c>
      <c r="C469" s="62" t="s">
        <v>486</v>
      </c>
      <c r="D469" s="62" t="s">
        <v>541</v>
      </c>
      <c r="E469" s="69" t="s">
        <v>155</v>
      </c>
      <c r="F469" s="62" t="s">
        <v>116</v>
      </c>
      <c r="G469" s="63" t="s">
        <v>26</v>
      </c>
      <c r="H469" s="63">
        <v>128</v>
      </c>
      <c r="I469" s="62" t="s">
        <v>114</v>
      </c>
      <c r="J469" s="62"/>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row>
    <row r="470" spans="1:217" ht="45" x14ac:dyDescent="0.25">
      <c r="A470" s="16" t="s">
        <v>430</v>
      </c>
      <c r="B470" s="16">
        <v>99442</v>
      </c>
      <c r="C470" s="18" t="s">
        <v>477</v>
      </c>
      <c r="D470" s="18" t="s">
        <v>218</v>
      </c>
      <c r="E470" s="20" t="s">
        <v>34</v>
      </c>
      <c r="F470" s="18" t="s">
        <v>12</v>
      </c>
      <c r="G470" s="21" t="s">
        <v>26</v>
      </c>
      <c r="H470" s="21">
        <v>127</v>
      </c>
      <c r="I470" s="18" t="s">
        <v>114</v>
      </c>
      <c r="J470" s="18"/>
    </row>
    <row r="471" spans="1:217" s="19" customFormat="1" ht="30" x14ac:dyDescent="0.25">
      <c r="A471" s="1" t="s">
        <v>421</v>
      </c>
      <c r="B471" s="2">
        <v>99442</v>
      </c>
      <c r="C471" s="6" t="s">
        <v>503</v>
      </c>
      <c r="D471" s="2" t="s">
        <v>542</v>
      </c>
      <c r="E471" s="2" t="s">
        <v>158</v>
      </c>
      <c r="F471" s="2" t="s">
        <v>116</v>
      </c>
      <c r="G471" s="9">
        <v>116</v>
      </c>
      <c r="H471" s="11">
        <v>160</v>
      </c>
      <c r="I471" s="2" t="s">
        <v>114</v>
      </c>
      <c r="J471" s="6"/>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row>
    <row r="472" spans="1:217" s="64" customFormat="1" ht="30" x14ac:dyDescent="0.25">
      <c r="A472" s="16" t="s">
        <v>430</v>
      </c>
      <c r="B472" s="15">
        <v>99442</v>
      </c>
      <c r="C472" s="18" t="s">
        <v>505</v>
      </c>
      <c r="D472" s="15" t="s">
        <v>542</v>
      </c>
      <c r="E472" s="15" t="s">
        <v>158</v>
      </c>
      <c r="F472" s="15" t="s">
        <v>116</v>
      </c>
      <c r="G472" s="21" t="s">
        <v>26</v>
      </c>
      <c r="H472" s="21">
        <v>164</v>
      </c>
      <c r="I472" s="18" t="s">
        <v>114</v>
      </c>
      <c r="J472" s="18"/>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row>
    <row r="473" spans="1:217" s="64" customFormat="1" ht="30" x14ac:dyDescent="0.25">
      <c r="A473" s="60" t="s">
        <v>24</v>
      </c>
      <c r="B473" s="70">
        <v>99442</v>
      </c>
      <c r="C473" s="62" t="s">
        <v>506</v>
      </c>
      <c r="D473" s="70" t="s">
        <v>542</v>
      </c>
      <c r="E473" s="70" t="s">
        <v>158</v>
      </c>
      <c r="F473" s="70" t="s">
        <v>116</v>
      </c>
      <c r="G473" s="76" t="s">
        <v>26</v>
      </c>
      <c r="H473" s="72">
        <v>164</v>
      </c>
      <c r="I473" s="70" t="s">
        <v>114</v>
      </c>
      <c r="J473" s="62"/>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row>
    <row r="474" spans="1:217" ht="30" x14ac:dyDescent="0.25">
      <c r="A474" s="60" t="s">
        <v>24</v>
      </c>
      <c r="B474" s="70">
        <v>99442</v>
      </c>
      <c r="C474" s="62" t="s">
        <v>507</v>
      </c>
      <c r="D474" s="70" t="s">
        <v>542</v>
      </c>
      <c r="E474" s="70" t="s">
        <v>158</v>
      </c>
      <c r="F474" s="70" t="s">
        <v>116</v>
      </c>
      <c r="G474" s="76" t="s">
        <v>26</v>
      </c>
      <c r="H474" s="72">
        <v>165</v>
      </c>
      <c r="I474" s="70" t="s">
        <v>114</v>
      </c>
      <c r="J474" s="62"/>
    </row>
    <row r="475" spans="1:217" s="19" customFormat="1" ht="30" x14ac:dyDescent="0.25">
      <c r="A475" s="1" t="s">
        <v>421</v>
      </c>
      <c r="B475" s="2">
        <v>99442</v>
      </c>
      <c r="C475" s="6" t="s">
        <v>508</v>
      </c>
      <c r="D475" s="2" t="s">
        <v>542</v>
      </c>
      <c r="E475" s="2" t="s">
        <v>158</v>
      </c>
      <c r="F475" s="2" t="s">
        <v>116</v>
      </c>
      <c r="G475" s="9">
        <v>116</v>
      </c>
      <c r="H475" s="11">
        <v>160</v>
      </c>
      <c r="I475" s="2" t="s">
        <v>114</v>
      </c>
      <c r="J475" s="6"/>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row>
    <row r="476" spans="1:217" s="64" customFormat="1" ht="30" x14ac:dyDescent="0.25">
      <c r="A476" s="16" t="s">
        <v>430</v>
      </c>
      <c r="B476" s="15">
        <v>99442</v>
      </c>
      <c r="C476" s="18" t="s">
        <v>509</v>
      </c>
      <c r="D476" s="15" t="s">
        <v>542</v>
      </c>
      <c r="E476" s="15" t="s">
        <v>158</v>
      </c>
      <c r="F476" s="15" t="s">
        <v>116</v>
      </c>
      <c r="G476" s="21" t="s">
        <v>26</v>
      </c>
      <c r="H476" s="21">
        <v>164</v>
      </c>
      <c r="I476" s="18" t="s">
        <v>114</v>
      </c>
      <c r="J476" s="18"/>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row>
    <row r="477" spans="1:217" s="64" customFormat="1" ht="30" x14ac:dyDescent="0.25">
      <c r="A477" s="60" t="s">
        <v>24</v>
      </c>
      <c r="B477" s="70">
        <v>99442</v>
      </c>
      <c r="C477" s="62" t="s">
        <v>510</v>
      </c>
      <c r="D477" s="70" t="s">
        <v>542</v>
      </c>
      <c r="E477" s="70" t="s">
        <v>158</v>
      </c>
      <c r="F477" s="70" t="s">
        <v>116</v>
      </c>
      <c r="G477" s="76" t="s">
        <v>26</v>
      </c>
      <c r="H477" s="72">
        <v>164</v>
      </c>
      <c r="I477" s="70" t="s">
        <v>114</v>
      </c>
      <c r="J477" s="62"/>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row>
    <row r="478" spans="1:217" ht="30" x14ac:dyDescent="0.25">
      <c r="A478" s="60" t="s">
        <v>24</v>
      </c>
      <c r="B478" s="70">
        <v>99442</v>
      </c>
      <c r="C478" s="62" t="s">
        <v>511</v>
      </c>
      <c r="D478" s="70" t="s">
        <v>542</v>
      </c>
      <c r="E478" s="70" t="s">
        <v>158</v>
      </c>
      <c r="F478" s="70" t="s">
        <v>116</v>
      </c>
      <c r="G478" s="76" t="s">
        <v>26</v>
      </c>
      <c r="H478" s="72">
        <v>165</v>
      </c>
      <c r="I478" s="70" t="s">
        <v>114</v>
      </c>
      <c r="J478" s="62"/>
    </row>
    <row r="479" spans="1:217" s="19" customFormat="1" ht="30" x14ac:dyDescent="0.25">
      <c r="A479" s="16" t="s">
        <v>430</v>
      </c>
      <c r="B479" s="16">
        <v>99442</v>
      </c>
      <c r="C479" s="18" t="s">
        <v>478</v>
      </c>
      <c r="D479" s="15" t="s">
        <v>219</v>
      </c>
      <c r="E479" s="15" t="s">
        <v>37</v>
      </c>
      <c r="F479" s="15" t="s">
        <v>12</v>
      </c>
      <c r="G479" s="21" t="s">
        <v>26</v>
      </c>
      <c r="H479" s="21">
        <v>164</v>
      </c>
      <c r="I479" s="18" t="s">
        <v>114</v>
      </c>
      <c r="J479" s="18"/>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row>
    <row r="480" spans="1:217" s="64" customFormat="1" ht="90" x14ac:dyDescent="0.25">
      <c r="A480" s="1" t="s">
        <v>421</v>
      </c>
      <c r="B480" s="1">
        <v>99443</v>
      </c>
      <c r="C480" s="6" t="s">
        <v>420</v>
      </c>
      <c r="D480" s="6" t="s">
        <v>543</v>
      </c>
      <c r="E480" s="8" t="s">
        <v>155</v>
      </c>
      <c r="F480" s="6" t="s">
        <v>214</v>
      </c>
      <c r="G480" s="7">
        <v>133</v>
      </c>
      <c r="H480" s="7">
        <v>184</v>
      </c>
      <c r="I480" s="6" t="s">
        <v>114</v>
      </c>
      <c r="J480" s="6"/>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row>
    <row r="481" spans="1:217" s="64" customFormat="1" ht="90" x14ac:dyDescent="0.25">
      <c r="A481" s="16" t="s">
        <v>430</v>
      </c>
      <c r="B481" s="16">
        <v>99443</v>
      </c>
      <c r="C481" s="18" t="s">
        <v>501</v>
      </c>
      <c r="D481" s="18" t="s">
        <v>543</v>
      </c>
      <c r="E481" s="20" t="s">
        <v>155</v>
      </c>
      <c r="F481" s="18" t="s">
        <v>214</v>
      </c>
      <c r="G481" s="21" t="s">
        <v>26</v>
      </c>
      <c r="H481" s="21">
        <f>H480+8</f>
        <v>192</v>
      </c>
      <c r="I481" s="18" t="s">
        <v>114</v>
      </c>
      <c r="J481" s="18"/>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row>
    <row r="482" spans="1:217" ht="90" x14ac:dyDescent="0.25">
      <c r="A482" s="60" t="s">
        <v>24</v>
      </c>
      <c r="B482" s="60">
        <v>99443</v>
      </c>
      <c r="C482" s="62" t="s">
        <v>482</v>
      </c>
      <c r="D482" s="62" t="s">
        <v>543</v>
      </c>
      <c r="E482" s="69" t="s">
        <v>155</v>
      </c>
      <c r="F482" s="62" t="s">
        <v>214</v>
      </c>
      <c r="G482" s="63" t="s">
        <v>26</v>
      </c>
      <c r="H482" s="63">
        <v>192</v>
      </c>
      <c r="I482" s="62" t="s">
        <v>114</v>
      </c>
      <c r="J482" s="62"/>
    </row>
    <row r="483" spans="1:217" s="19" customFormat="1" ht="90" x14ac:dyDescent="0.25">
      <c r="A483" s="60" t="s">
        <v>24</v>
      </c>
      <c r="B483" s="60">
        <v>99443</v>
      </c>
      <c r="C483" s="62" t="s">
        <v>483</v>
      </c>
      <c r="D483" s="62" t="s">
        <v>543</v>
      </c>
      <c r="E483" s="69" t="s">
        <v>155</v>
      </c>
      <c r="F483" s="62" t="s">
        <v>214</v>
      </c>
      <c r="G483" s="63" t="s">
        <v>26</v>
      </c>
      <c r="H483" s="63">
        <v>194</v>
      </c>
      <c r="I483" s="62" t="s">
        <v>114</v>
      </c>
      <c r="J483" s="62"/>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row>
    <row r="484" spans="1:217" s="64" customFormat="1" ht="90" x14ac:dyDescent="0.25">
      <c r="A484" s="1" t="s">
        <v>421</v>
      </c>
      <c r="B484" s="1">
        <v>99443</v>
      </c>
      <c r="C484" s="6" t="s">
        <v>423</v>
      </c>
      <c r="D484" s="6" t="s">
        <v>543</v>
      </c>
      <c r="E484" s="8" t="s">
        <v>155</v>
      </c>
      <c r="F484" s="6" t="s">
        <v>214</v>
      </c>
      <c r="G484" s="7">
        <v>133</v>
      </c>
      <c r="H484" s="7">
        <v>184</v>
      </c>
      <c r="I484" s="6" t="s">
        <v>114</v>
      </c>
      <c r="J484" s="6"/>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row>
    <row r="485" spans="1:217" s="64" customFormat="1" ht="90" x14ac:dyDescent="0.25">
      <c r="A485" s="16" t="s">
        <v>430</v>
      </c>
      <c r="B485" s="16">
        <v>99443</v>
      </c>
      <c r="C485" s="18" t="s">
        <v>502</v>
      </c>
      <c r="D485" s="18" t="s">
        <v>543</v>
      </c>
      <c r="E485" s="20" t="s">
        <v>155</v>
      </c>
      <c r="F485" s="18" t="s">
        <v>214</v>
      </c>
      <c r="G485" s="21" t="s">
        <v>26</v>
      </c>
      <c r="H485" s="21">
        <f>H484+8</f>
        <v>192</v>
      </c>
      <c r="I485" s="18" t="s">
        <v>114</v>
      </c>
      <c r="J485" s="18"/>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row>
    <row r="486" spans="1:217" ht="90" x14ac:dyDescent="0.25">
      <c r="A486" s="60" t="s">
        <v>24</v>
      </c>
      <c r="B486" s="60">
        <v>99443</v>
      </c>
      <c r="C486" s="62" t="s">
        <v>485</v>
      </c>
      <c r="D486" s="62" t="s">
        <v>543</v>
      </c>
      <c r="E486" s="69" t="s">
        <v>155</v>
      </c>
      <c r="F486" s="62" t="s">
        <v>214</v>
      </c>
      <c r="G486" s="63" t="s">
        <v>26</v>
      </c>
      <c r="H486" s="63">
        <v>192</v>
      </c>
      <c r="I486" s="62" t="s">
        <v>114</v>
      </c>
      <c r="J486" s="62"/>
    </row>
    <row r="487" spans="1:217" s="19" customFormat="1" ht="90" x14ac:dyDescent="0.25">
      <c r="A487" s="60" t="s">
        <v>24</v>
      </c>
      <c r="B487" s="60">
        <v>99443</v>
      </c>
      <c r="C487" s="62" t="s">
        <v>486</v>
      </c>
      <c r="D487" s="62" t="s">
        <v>543</v>
      </c>
      <c r="E487" s="69" t="s">
        <v>155</v>
      </c>
      <c r="F487" s="62" t="s">
        <v>214</v>
      </c>
      <c r="G487" s="63" t="s">
        <v>26</v>
      </c>
      <c r="H487" s="63">
        <v>194</v>
      </c>
      <c r="I487" s="62" t="s">
        <v>114</v>
      </c>
      <c r="J487" s="62"/>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row>
    <row r="488" spans="1:217" s="64" customFormat="1" ht="45" x14ac:dyDescent="0.25">
      <c r="A488" s="16" t="s">
        <v>430</v>
      </c>
      <c r="B488" s="16">
        <v>99443</v>
      </c>
      <c r="C488" s="18" t="s">
        <v>477</v>
      </c>
      <c r="D488" s="18" t="s">
        <v>220</v>
      </c>
      <c r="E488" s="20" t="s">
        <v>34</v>
      </c>
      <c r="F488" s="18" t="s">
        <v>12</v>
      </c>
      <c r="G488" s="21" t="s">
        <v>26</v>
      </c>
      <c r="H488" s="21">
        <f>8+184</f>
        <v>192</v>
      </c>
      <c r="I488" s="18" t="s">
        <v>114</v>
      </c>
      <c r="J488" s="1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row>
    <row r="489" spans="1:217" s="64" customFormat="1" ht="30" x14ac:dyDescent="0.25">
      <c r="A489" s="1" t="s">
        <v>421</v>
      </c>
      <c r="B489" s="1">
        <v>99443</v>
      </c>
      <c r="C489" s="6" t="s">
        <v>503</v>
      </c>
      <c r="D489" s="2" t="s">
        <v>221</v>
      </c>
      <c r="E489" s="2" t="s">
        <v>158</v>
      </c>
      <c r="F489" s="2" t="s">
        <v>214</v>
      </c>
      <c r="G489" s="9">
        <v>174</v>
      </c>
      <c r="H489" s="11">
        <v>241</v>
      </c>
      <c r="I489" s="2" t="s">
        <v>114</v>
      </c>
      <c r="J489" s="6"/>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row>
    <row r="490" spans="1:217" ht="30" x14ac:dyDescent="0.25">
      <c r="A490" s="16" t="s">
        <v>430</v>
      </c>
      <c r="B490" s="16">
        <v>99443</v>
      </c>
      <c r="C490" s="18" t="s">
        <v>505</v>
      </c>
      <c r="D490" s="15" t="s">
        <v>221</v>
      </c>
      <c r="E490" s="15" t="s">
        <v>158</v>
      </c>
      <c r="F490" s="15" t="s">
        <v>214</v>
      </c>
      <c r="G490" s="21" t="s">
        <v>26</v>
      </c>
      <c r="H490" s="21">
        <f>H489+8</f>
        <v>249</v>
      </c>
      <c r="I490" s="18" t="s">
        <v>114</v>
      </c>
      <c r="J490" s="18"/>
    </row>
    <row r="491" spans="1:217" ht="30" x14ac:dyDescent="0.25">
      <c r="A491" s="60" t="s">
        <v>24</v>
      </c>
      <c r="B491" s="60">
        <v>99443</v>
      </c>
      <c r="C491" s="62" t="s">
        <v>506</v>
      </c>
      <c r="D491" s="70" t="s">
        <v>221</v>
      </c>
      <c r="E491" s="70" t="s">
        <v>158</v>
      </c>
      <c r="F491" s="70" t="s">
        <v>214</v>
      </c>
      <c r="G491" s="76" t="s">
        <v>26</v>
      </c>
      <c r="H491" s="72">
        <v>249</v>
      </c>
      <c r="I491" s="70" t="s">
        <v>114</v>
      </c>
      <c r="J491" s="62"/>
    </row>
    <row r="492" spans="1:217" ht="30" x14ac:dyDescent="0.25">
      <c r="A492" s="60" t="s">
        <v>24</v>
      </c>
      <c r="B492" s="60">
        <v>99443</v>
      </c>
      <c r="C492" s="62" t="s">
        <v>507</v>
      </c>
      <c r="D492" s="70" t="s">
        <v>221</v>
      </c>
      <c r="E492" s="70" t="s">
        <v>158</v>
      </c>
      <c r="F492" s="70" t="s">
        <v>214</v>
      </c>
      <c r="G492" s="76" t="s">
        <v>26</v>
      </c>
      <c r="H492" s="72">
        <v>251</v>
      </c>
      <c r="I492" s="70" t="s">
        <v>114</v>
      </c>
      <c r="J492" s="62"/>
    </row>
    <row r="493" spans="1:217" ht="30" x14ac:dyDescent="0.25">
      <c r="A493" s="1" t="s">
        <v>421</v>
      </c>
      <c r="B493" s="1">
        <v>99443</v>
      </c>
      <c r="C493" s="6" t="s">
        <v>508</v>
      </c>
      <c r="D493" s="2" t="s">
        <v>221</v>
      </c>
      <c r="E493" s="2" t="s">
        <v>158</v>
      </c>
      <c r="F493" s="2" t="s">
        <v>214</v>
      </c>
      <c r="G493" s="9">
        <v>174</v>
      </c>
      <c r="H493" s="11">
        <v>241</v>
      </c>
      <c r="I493" s="2" t="s">
        <v>114</v>
      </c>
      <c r="J493" s="6"/>
    </row>
    <row r="494" spans="1:217" ht="30" x14ac:dyDescent="0.25">
      <c r="A494" s="16" t="s">
        <v>430</v>
      </c>
      <c r="B494" s="16">
        <v>99443</v>
      </c>
      <c r="C494" s="18" t="s">
        <v>509</v>
      </c>
      <c r="D494" s="15" t="s">
        <v>221</v>
      </c>
      <c r="E494" s="15" t="s">
        <v>158</v>
      </c>
      <c r="F494" s="15" t="s">
        <v>214</v>
      </c>
      <c r="G494" s="21" t="s">
        <v>26</v>
      </c>
      <c r="H494" s="21">
        <f>H493+8</f>
        <v>249</v>
      </c>
      <c r="I494" s="18" t="s">
        <v>114</v>
      </c>
      <c r="J494" s="18"/>
    </row>
    <row r="495" spans="1:217" ht="30" x14ac:dyDescent="0.25">
      <c r="A495" s="60" t="s">
        <v>24</v>
      </c>
      <c r="B495" s="60">
        <v>99443</v>
      </c>
      <c r="C495" s="62" t="s">
        <v>510</v>
      </c>
      <c r="D495" s="70" t="s">
        <v>221</v>
      </c>
      <c r="E495" s="70" t="s">
        <v>158</v>
      </c>
      <c r="F495" s="70" t="s">
        <v>214</v>
      </c>
      <c r="G495" s="76" t="s">
        <v>26</v>
      </c>
      <c r="H495" s="72">
        <v>249</v>
      </c>
      <c r="I495" s="70" t="s">
        <v>114</v>
      </c>
      <c r="J495" s="62"/>
    </row>
    <row r="496" spans="1:217" ht="30" x14ac:dyDescent="0.25">
      <c r="A496" s="60" t="s">
        <v>24</v>
      </c>
      <c r="B496" s="60">
        <v>99443</v>
      </c>
      <c r="C496" s="62" t="s">
        <v>511</v>
      </c>
      <c r="D496" s="70" t="s">
        <v>221</v>
      </c>
      <c r="E496" s="70" t="s">
        <v>158</v>
      </c>
      <c r="F496" s="70" t="s">
        <v>214</v>
      </c>
      <c r="G496" s="76" t="s">
        <v>26</v>
      </c>
      <c r="H496" s="72">
        <v>251</v>
      </c>
      <c r="I496" s="70" t="s">
        <v>114</v>
      </c>
      <c r="J496" s="62"/>
    </row>
    <row r="497" spans="1:217" ht="30" x14ac:dyDescent="0.25">
      <c r="A497" s="16" t="s">
        <v>430</v>
      </c>
      <c r="B497" s="16">
        <v>99443</v>
      </c>
      <c r="C497" s="18" t="s">
        <v>478</v>
      </c>
      <c r="D497" s="15" t="s">
        <v>221</v>
      </c>
      <c r="E497" s="15" t="s">
        <v>37</v>
      </c>
      <c r="F497" s="15" t="s">
        <v>12</v>
      </c>
      <c r="G497" s="21" t="s">
        <v>26</v>
      </c>
      <c r="H497" s="21">
        <f>8+238</f>
        <v>246</v>
      </c>
      <c r="I497" s="18" t="s">
        <v>114</v>
      </c>
      <c r="J497" s="18"/>
    </row>
    <row r="498" spans="1:217" ht="45" x14ac:dyDescent="0.25">
      <c r="A498" s="16" t="s">
        <v>430</v>
      </c>
      <c r="B498" s="16" t="s">
        <v>222</v>
      </c>
      <c r="C498" s="18" t="s">
        <v>480</v>
      </c>
      <c r="D498" s="18" t="s">
        <v>223</v>
      </c>
      <c r="E498" s="18" t="s">
        <v>89</v>
      </c>
      <c r="F498" s="18" t="s">
        <v>12</v>
      </c>
      <c r="G498" s="77" t="s">
        <v>26</v>
      </c>
      <c r="H498" s="24">
        <v>105</v>
      </c>
      <c r="I498" s="18" t="s">
        <v>13</v>
      </c>
      <c r="J498" s="18"/>
    </row>
    <row r="499" spans="1:217" ht="45" x14ac:dyDescent="0.25">
      <c r="A499" s="16" t="s">
        <v>430</v>
      </c>
      <c r="B499" s="16" t="s">
        <v>222</v>
      </c>
      <c r="C499" s="18" t="s">
        <v>477</v>
      </c>
      <c r="D499" s="18" t="s">
        <v>223</v>
      </c>
      <c r="E499" s="18" t="s">
        <v>544</v>
      </c>
      <c r="F499" s="18" t="s">
        <v>12</v>
      </c>
      <c r="G499" s="77" t="s">
        <v>26</v>
      </c>
      <c r="H499" s="24">
        <v>107</v>
      </c>
      <c r="I499" s="18" t="s">
        <v>13</v>
      </c>
      <c r="J499" s="18"/>
    </row>
    <row r="500" spans="1:217" ht="30" x14ac:dyDescent="0.25">
      <c r="A500" s="16" t="s">
        <v>430</v>
      </c>
      <c r="B500" s="16" t="s">
        <v>222</v>
      </c>
      <c r="C500" s="18" t="s">
        <v>446</v>
      </c>
      <c r="D500" s="18" t="s">
        <v>227</v>
      </c>
      <c r="E500" s="18" t="s">
        <v>89</v>
      </c>
      <c r="F500" s="18" t="s">
        <v>12</v>
      </c>
      <c r="G500" s="77" t="s">
        <v>26</v>
      </c>
      <c r="H500" s="24">
        <v>39</v>
      </c>
      <c r="I500" s="18" t="s">
        <v>13</v>
      </c>
      <c r="J500" s="18"/>
    </row>
    <row r="501" spans="1:217" ht="45" x14ac:dyDescent="0.25">
      <c r="A501" s="16" t="s">
        <v>430</v>
      </c>
      <c r="B501" s="16" t="s">
        <v>222</v>
      </c>
      <c r="C501" s="18" t="s">
        <v>545</v>
      </c>
      <c r="D501" s="18" t="s">
        <v>227</v>
      </c>
      <c r="E501" s="18" t="s">
        <v>544</v>
      </c>
      <c r="F501" s="18" t="s">
        <v>12</v>
      </c>
      <c r="G501" s="77" t="s">
        <v>26</v>
      </c>
      <c r="H501" s="24">
        <v>41</v>
      </c>
      <c r="I501" s="18" t="s">
        <v>13</v>
      </c>
      <c r="J501" s="18"/>
    </row>
    <row r="502" spans="1:217" ht="30" x14ac:dyDescent="0.25">
      <c r="A502" s="16" t="s">
        <v>430</v>
      </c>
      <c r="B502" s="16" t="s">
        <v>231</v>
      </c>
      <c r="C502" s="18" t="s">
        <v>480</v>
      </c>
      <c r="D502" s="18" t="s">
        <v>232</v>
      </c>
      <c r="E502" s="18" t="s">
        <v>315</v>
      </c>
      <c r="F502" s="18" t="s">
        <v>12</v>
      </c>
      <c r="G502" s="77" t="s">
        <v>26</v>
      </c>
      <c r="H502" s="24">
        <v>105</v>
      </c>
      <c r="I502" s="18" t="s">
        <v>13</v>
      </c>
      <c r="J502" s="18"/>
    </row>
    <row r="503" spans="1:217" ht="45" x14ac:dyDescent="0.25">
      <c r="A503" s="16" t="s">
        <v>430</v>
      </c>
      <c r="B503" s="16" t="s">
        <v>231</v>
      </c>
      <c r="C503" s="18" t="s">
        <v>477</v>
      </c>
      <c r="D503" s="18" t="s">
        <v>232</v>
      </c>
      <c r="E503" s="18" t="s">
        <v>544</v>
      </c>
      <c r="F503" s="18" t="s">
        <v>12</v>
      </c>
      <c r="G503" s="77" t="s">
        <v>26</v>
      </c>
      <c r="H503" s="24">
        <v>107</v>
      </c>
      <c r="I503" s="18" t="s">
        <v>13</v>
      </c>
      <c r="J503" s="18"/>
    </row>
    <row r="504" spans="1:217" ht="30" x14ac:dyDescent="0.25">
      <c r="A504" s="16" t="s">
        <v>430</v>
      </c>
      <c r="B504" s="16" t="s">
        <v>231</v>
      </c>
      <c r="C504" s="18" t="s">
        <v>446</v>
      </c>
      <c r="D504" s="18" t="s">
        <v>234</v>
      </c>
      <c r="E504" s="18" t="s">
        <v>315</v>
      </c>
      <c r="F504" s="18" t="s">
        <v>12</v>
      </c>
      <c r="G504" s="77" t="s">
        <v>26</v>
      </c>
      <c r="H504" s="24">
        <v>39</v>
      </c>
      <c r="I504" s="18" t="s">
        <v>13</v>
      </c>
      <c r="J504" s="18"/>
    </row>
    <row r="505" spans="1:217" ht="45" x14ac:dyDescent="0.25">
      <c r="A505" s="16" t="s">
        <v>430</v>
      </c>
      <c r="B505" s="16" t="s">
        <v>231</v>
      </c>
      <c r="C505" s="18" t="s">
        <v>545</v>
      </c>
      <c r="D505" s="18" t="s">
        <v>234</v>
      </c>
      <c r="E505" s="18" t="s">
        <v>544</v>
      </c>
      <c r="F505" s="18" t="s">
        <v>12</v>
      </c>
      <c r="G505" s="77" t="s">
        <v>26</v>
      </c>
      <c r="H505" s="24">
        <v>41</v>
      </c>
      <c r="I505" s="18" t="s">
        <v>13</v>
      </c>
      <c r="J505" s="18"/>
    </row>
    <row r="506" spans="1:217" ht="90" x14ac:dyDescent="0.25">
      <c r="A506" s="1" t="s">
        <v>421</v>
      </c>
      <c r="B506" s="1" t="s">
        <v>237</v>
      </c>
      <c r="C506" s="6" t="s">
        <v>420</v>
      </c>
      <c r="D506" s="6" t="s">
        <v>546</v>
      </c>
      <c r="E506" s="8" t="s">
        <v>239</v>
      </c>
      <c r="F506" s="6" t="s">
        <v>113</v>
      </c>
      <c r="G506" s="36">
        <v>23</v>
      </c>
      <c r="H506" s="7">
        <v>31</v>
      </c>
      <c r="I506" s="6" t="s">
        <v>209</v>
      </c>
      <c r="J506" s="6" t="s">
        <v>240</v>
      </c>
    </row>
    <row r="507" spans="1:217" ht="90" x14ac:dyDescent="0.25">
      <c r="A507" s="16" t="s">
        <v>430</v>
      </c>
      <c r="B507" s="16" t="s">
        <v>237</v>
      </c>
      <c r="C507" s="18" t="s">
        <v>501</v>
      </c>
      <c r="D507" s="18" t="s">
        <v>546</v>
      </c>
      <c r="E507" s="20" t="s">
        <v>239</v>
      </c>
      <c r="F507" s="18" t="s">
        <v>113</v>
      </c>
      <c r="G507" s="77" t="s">
        <v>26</v>
      </c>
      <c r="H507" s="17">
        <v>34</v>
      </c>
      <c r="I507" s="18" t="s">
        <v>209</v>
      </c>
      <c r="J507" s="18" t="s">
        <v>240</v>
      </c>
    </row>
    <row r="508" spans="1:217" s="64" customFormat="1" ht="90" x14ac:dyDescent="0.25">
      <c r="A508" s="60" t="s">
        <v>24</v>
      </c>
      <c r="B508" s="60" t="s">
        <v>237</v>
      </c>
      <c r="C508" s="62" t="s">
        <v>482</v>
      </c>
      <c r="D508" s="62" t="s">
        <v>546</v>
      </c>
      <c r="E508" s="69" t="s">
        <v>239</v>
      </c>
      <c r="F508" s="62" t="s">
        <v>113</v>
      </c>
      <c r="G508" s="74" t="s">
        <v>26</v>
      </c>
      <c r="H508" s="63">
        <v>34</v>
      </c>
      <c r="I508" s="62" t="s">
        <v>209</v>
      </c>
      <c r="J508" s="62" t="s">
        <v>240</v>
      </c>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row>
    <row r="509" spans="1:217" s="64" customFormat="1" ht="90" x14ac:dyDescent="0.25">
      <c r="A509" s="60" t="s">
        <v>24</v>
      </c>
      <c r="B509" s="60" t="s">
        <v>237</v>
      </c>
      <c r="C509" s="62" t="s">
        <v>483</v>
      </c>
      <c r="D509" s="62" t="s">
        <v>546</v>
      </c>
      <c r="E509" s="69" t="s">
        <v>239</v>
      </c>
      <c r="F509" s="62" t="s">
        <v>113</v>
      </c>
      <c r="G509" s="74" t="s">
        <v>26</v>
      </c>
      <c r="H509" s="63">
        <v>34</v>
      </c>
      <c r="I509" s="62" t="s">
        <v>209</v>
      </c>
      <c r="J509" s="62" t="s">
        <v>240</v>
      </c>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row>
    <row r="510" spans="1:217" ht="90" x14ac:dyDescent="0.25">
      <c r="A510" s="1" t="s">
        <v>421</v>
      </c>
      <c r="B510" s="1" t="s">
        <v>237</v>
      </c>
      <c r="C510" s="6" t="s">
        <v>423</v>
      </c>
      <c r="D510" s="6" t="s">
        <v>546</v>
      </c>
      <c r="E510" s="8" t="s">
        <v>239</v>
      </c>
      <c r="F510" s="6" t="s">
        <v>113</v>
      </c>
      <c r="G510" s="36">
        <v>23</v>
      </c>
      <c r="H510" s="7">
        <v>31</v>
      </c>
      <c r="I510" s="6" t="s">
        <v>209</v>
      </c>
      <c r="J510" s="6" t="s">
        <v>240</v>
      </c>
    </row>
    <row r="511" spans="1:217" s="64" customFormat="1" ht="90" x14ac:dyDescent="0.25">
      <c r="A511" s="16" t="s">
        <v>430</v>
      </c>
      <c r="B511" s="16" t="s">
        <v>237</v>
      </c>
      <c r="C511" s="18" t="s">
        <v>502</v>
      </c>
      <c r="D511" s="18" t="s">
        <v>546</v>
      </c>
      <c r="E511" s="20" t="s">
        <v>239</v>
      </c>
      <c r="F511" s="18" t="s">
        <v>113</v>
      </c>
      <c r="G511" s="77" t="s">
        <v>26</v>
      </c>
      <c r="H511" s="17">
        <v>34</v>
      </c>
      <c r="I511" s="18" t="s">
        <v>209</v>
      </c>
      <c r="J511" s="18" t="s">
        <v>240</v>
      </c>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row>
    <row r="512" spans="1:217" s="64" customFormat="1" ht="90" x14ac:dyDescent="0.25">
      <c r="A512" s="60" t="s">
        <v>24</v>
      </c>
      <c r="B512" s="60" t="s">
        <v>237</v>
      </c>
      <c r="C512" s="62" t="s">
        <v>485</v>
      </c>
      <c r="D512" s="62" t="s">
        <v>546</v>
      </c>
      <c r="E512" s="69" t="s">
        <v>239</v>
      </c>
      <c r="F512" s="62" t="s">
        <v>113</v>
      </c>
      <c r="G512" s="74" t="s">
        <v>26</v>
      </c>
      <c r="H512" s="63">
        <v>34</v>
      </c>
      <c r="I512" s="62" t="s">
        <v>209</v>
      </c>
      <c r="J512" s="62" t="s">
        <v>240</v>
      </c>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row>
    <row r="513" spans="1:217" ht="90" x14ac:dyDescent="0.25">
      <c r="A513" s="60" t="s">
        <v>24</v>
      </c>
      <c r="B513" s="60" t="s">
        <v>237</v>
      </c>
      <c r="C513" s="62" t="s">
        <v>486</v>
      </c>
      <c r="D513" s="62" t="s">
        <v>546</v>
      </c>
      <c r="E513" s="69" t="s">
        <v>239</v>
      </c>
      <c r="F513" s="62" t="s">
        <v>113</v>
      </c>
      <c r="G513" s="74" t="s">
        <v>26</v>
      </c>
      <c r="H513" s="63">
        <v>34</v>
      </c>
      <c r="I513" s="62" t="s">
        <v>209</v>
      </c>
      <c r="J513" s="62" t="s">
        <v>240</v>
      </c>
    </row>
    <row r="514" spans="1:217" s="64" customFormat="1" ht="30" x14ac:dyDescent="0.25">
      <c r="A514" s="1" t="s">
        <v>421</v>
      </c>
      <c r="B514" s="2" t="s">
        <v>237</v>
      </c>
      <c r="C514" s="6" t="s">
        <v>503</v>
      </c>
      <c r="D514" s="2" t="s">
        <v>547</v>
      </c>
      <c r="E514" s="2" t="s">
        <v>37</v>
      </c>
      <c r="F514" s="2" t="s">
        <v>113</v>
      </c>
      <c r="G514" s="9">
        <v>58</v>
      </c>
      <c r="H514" s="11">
        <v>76</v>
      </c>
      <c r="I514" s="2" t="s">
        <v>209</v>
      </c>
      <c r="J514" s="6"/>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row>
    <row r="515" spans="1:217" s="64" customFormat="1" ht="30" x14ac:dyDescent="0.25">
      <c r="A515" s="16" t="s">
        <v>430</v>
      </c>
      <c r="B515" s="16" t="s">
        <v>237</v>
      </c>
      <c r="C515" s="18" t="s">
        <v>505</v>
      </c>
      <c r="D515" s="15" t="s">
        <v>547</v>
      </c>
      <c r="E515" s="15" t="s">
        <v>37</v>
      </c>
      <c r="F515" s="15" t="s">
        <v>113</v>
      </c>
      <c r="G515" s="77" t="s">
        <v>26</v>
      </c>
      <c r="H515" s="17">
        <v>79</v>
      </c>
      <c r="I515" s="18" t="s">
        <v>209</v>
      </c>
      <c r="J515" s="18"/>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row>
    <row r="516" spans="1:217" ht="30" x14ac:dyDescent="0.25">
      <c r="A516" s="60" t="s">
        <v>24</v>
      </c>
      <c r="B516" s="70" t="s">
        <v>237</v>
      </c>
      <c r="C516" s="62" t="s">
        <v>506</v>
      </c>
      <c r="D516" s="70" t="s">
        <v>547</v>
      </c>
      <c r="E516" s="70" t="s">
        <v>37</v>
      </c>
      <c r="F516" s="70" t="s">
        <v>113</v>
      </c>
      <c r="G516" s="76" t="s">
        <v>26</v>
      </c>
      <c r="H516" s="72">
        <v>79</v>
      </c>
      <c r="I516" s="70" t="s">
        <v>209</v>
      </c>
      <c r="J516" s="62"/>
    </row>
    <row r="517" spans="1:217" ht="30" x14ac:dyDescent="0.25">
      <c r="A517" s="60" t="s">
        <v>24</v>
      </c>
      <c r="B517" s="70" t="s">
        <v>237</v>
      </c>
      <c r="C517" s="62" t="s">
        <v>507</v>
      </c>
      <c r="D517" s="70" t="s">
        <v>547</v>
      </c>
      <c r="E517" s="70" t="s">
        <v>37</v>
      </c>
      <c r="F517" s="70" t="s">
        <v>113</v>
      </c>
      <c r="G517" s="76" t="s">
        <v>26</v>
      </c>
      <c r="H517" s="72">
        <v>79</v>
      </c>
      <c r="I517" s="70" t="s">
        <v>209</v>
      </c>
      <c r="J517" s="62"/>
    </row>
    <row r="518" spans="1:217" s="19" customFormat="1" ht="30" x14ac:dyDescent="0.25">
      <c r="A518" s="1" t="s">
        <v>421</v>
      </c>
      <c r="B518" s="2" t="s">
        <v>237</v>
      </c>
      <c r="C518" s="6" t="s">
        <v>508</v>
      </c>
      <c r="D518" s="2" t="s">
        <v>547</v>
      </c>
      <c r="E518" s="2" t="s">
        <v>37</v>
      </c>
      <c r="F518" s="2" t="s">
        <v>113</v>
      </c>
      <c r="G518" s="9">
        <v>58</v>
      </c>
      <c r="H518" s="11">
        <v>76</v>
      </c>
      <c r="I518" s="2" t="s">
        <v>209</v>
      </c>
      <c r="J518" s="6"/>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row>
    <row r="519" spans="1:217" s="64" customFormat="1" ht="30" x14ac:dyDescent="0.25">
      <c r="A519" s="16" t="s">
        <v>430</v>
      </c>
      <c r="B519" s="16" t="s">
        <v>237</v>
      </c>
      <c r="C519" s="18" t="s">
        <v>509</v>
      </c>
      <c r="D519" s="15" t="s">
        <v>547</v>
      </c>
      <c r="E519" s="15" t="s">
        <v>37</v>
      </c>
      <c r="F519" s="15" t="s">
        <v>113</v>
      </c>
      <c r="G519" s="77" t="s">
        <v>26</v>
      </c>
      <c r="H519" s="17">
        <v>79</v>
      </c>
      <c r="I519" s="18" t="s">
        <v>209</v>
      </c>
      <c r="J519" s="18"/>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row>
    <row r="520" spans="1:217" s="64" customFormat="1" ht="30" x14ac:dyDescent="0.25">
      <c r="A520" s="60" t="s">
        <v>24</v>
      </c>
      <c r="B520" s="70" t="s">
        <v>237</v>
      </c>
      <c r="C520" s="62" t="s">
        <v>510</v>
      </c>
      <c r="D520" s="70" t="s">
        <v>547</v>
      </c>
      <c r="E520" s="70" t="s">
        <v>37</v>
      </c>
      <c r="F520" s="70" t="s">
        <v>113</v>
      </c>
      <c r="G520" s="76" t="s">
        <v>26</v>
      </c>
      <c r="H520" s="72">
        <v>79</v>
      </c>
      <c r="I520" s="70" t="s">
        <v>209</v>
      </c>
      <c r="J520" s="62"/>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c r="GA520"/>
      <c r="GB520"/>
      <c r="GC520"/>
      <c r="GD520"/>
      <c r="GE520"/>
      <c r="GF520"/>
      <c r="GG520"/>
      <c r="GH520"/>
      <c r="GI520"/>
      <c r="GJ520"/>
      <c r="GK520"/>
      <c r="GL520"/>
      <c r="GM520"/>
      <c r="GN520"/>
      <c r="GO520"/>
      <c r="GP520"/>
      <c r="GQ520"/>
      <c r="GR520"/>
      <c r="GS520"/>
      <c r="GT520"/>
      <c r="GU520"/>
      <c r="GV520"/>
      <c r="GW520"/>
      <c r="GX520"/>
      <c r="GY520"/>
      <c r="GZ520"/>
      <c r="HA520"/>
      <c r="HB520"/>
      <c r="HC520"/>
      <c r="HD520"/>
      <c r="HE520"/>
      <c r="HF520"/>
      <c r="HG520"/>
      <c r="HH520"/>
      <c r="HI520"/>
    </row>
    <row r="521" spans="1:217" ht="30" x14ac:dyDescent="0.25">
      <c r="A521" s="60" t="s">
        <v>24</v>
      </c>
      <c r="B521" s="70" t="s">
        <v>237</v>
      </c>
      <c r="C521" s="62" t="s">
        <v>511</v>
      </c>
      <c r="D521" s="70" t="s">
        <v>547</v>
      </c>
      <c r="E521" s="70" t="s">
        <v>37</v>
      </c>
      <c r="F521" s="70" t="s">
        <v>113</v>
      </c>
      <c r="G521" s="76" t="s">
        <v>26</v>
      </c>
      <c r="H521" s="72">
        <v>79</v>
      </c>
      <c r="I521" s="70" t="s">
        <v>209</v>
      </c>
      <c r="J521" s="62"/>
    </row>
    <row r="522" spans="1:217" s="19" customFormat="1" ht="45" x14ac:dyDescent="0.25">
      <c r="A522" s="1" t="s">
        <v>421</v>
      </c>
      <c r="B522" s="1" t="s">
        <v>237</v>
      </c>
      <c r="C522" s="6" t="s">
        <v>420</v>
      </c>
      <c r="D522" s="6" t="s">
        <v>547</v>
      </c>
      <c r="E522" s="8" t="s">
        <v>34</v>
      </c>
      <c r="F522" s="6" t="s">
        <v>113</v>
      </c>
      <c r="G522" s="36">
        <v>44</v>
      </c>
      <c r="H522" s="12">
        <v>58</v>
      </c>
      <c r="I522" s="6" t="s">
        <v>209</v>
      </c>
      <c r="J522" s="6"/>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row>
    <row r="523" spans="1:217" s="64" customFormat="1" ht="45" x14ac:dyDescent="0.25">
      <c r="A523" s="16" t="s">
        <v>430</v>
      </c>
      <c r="B523" s="16" t="s">
        <v>237</v>
      </c>
      <c r="C523" s="18" t="s">
        <v>501</v>
      </c>
      <c r="D523" s="18" t="s">
        <v>547</v>
      </c>
      <c r="E523" s="20" t="s">
        <v>34</v>
      </c>
      <c r="F523" s="18" t="s">
        <v>113</v>
      </c>
      <c r="G523" s="77" t="s">
        <v>26</v>
      </c>
      <c r="H523" s="17">
        <v>61</v>
      </c>
      <c r="I523" s="18" t="s">
        <v>209</v>
      </c>
      <c r="J523" s="18"/>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row>
    <row r="524" spans="1:217" s="64" customFormat="1" ht="45" x14ac:dyDescent="0.25">
      <c r="A524" s="60" t="s">
        <v>24</v>
      </c>
      <c r="B524" s="60" t="s">
        <v>237</v>
      </c>
      <c r="C524" s="62" t="s">
        <v>482</v>
      </c>
      <c r="D524" s="62" t="s">
        <v>547</v>
      </c>
      <c r="E524" s="69" t="s">
        <v>34</v>
      </c>
      <c r="F524" s="62" t="s">
        <v>113</v>
      </c>
      <c r="G524" s="74" t="s">
        <v>26</v>
      </c>
      <c r="H524" s="65">
        <v>61</v>
      </c>
      <c r="I524" s="62" t="s">
        <v>209</v>
      </c>
      <c r="J524" s="62"/>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row>
    <row r="525" spans="1:217" ht="45" x14ac:dyDescent="0.25">
      <c r="A525" s="60" t="s">
        <v>24</v>
      </c>
      <c r="B525" s="60" t="s">
        <v>237</v>
      </c>
      <c r="C525" s="62" t="s">
        <v>483</v>
      </c>
      <c r="D525" s="62" t="s">
        <v>547</v>
      </c>
      <c r="E525" s="69" t="s">
        <v>34</v>
      </c>
      <c r="F525" s="62" t="s">
        <v>113</v>
      </c>
      <c r="G525" s="74" t="s">
        <v>26</v>
      </c>
      <c r="H525" s="65">
        <v>61</v>
      </c>
      <c r="I525" s="62" t="s">
        <v>209</v>
      </c>
      <c r="J525" s="62"/>
    </row>
    <row r="526" spans="1:217" s="19" customFormat="1" ht="45" x14ac:dyDescent="0.25">
      <c r="A526" s="1" t="s">
        <v>421</v>
      </c>
      <c r="B526" s="1" t="s">
        <v>237</v>
      </c>
      <c r="C526" s="6" t="s">
        <v>423</v>
      </c>
      <c r="D526" s="6" t="s">
        <v>547</v>
      </c>
      <c r="E526" s="8" t="s">
        <v>34</v>
      </c>
      <c r="F526" s="6" t="s">
        <v>113</v>
      </c>
      <c r="G526" s="36">
        <v>44</v>
      </c>
      <c r="H526" s="12">
        <v>58</v>
      </c>
      <c r="I526" s="6" t="s">
        <v>209</v>
      </c>
      <c r="J526" s="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row>
    <row r="527" spans="1:217" s="64" customFormat="1" ht="45" x14ac:dyDescent="0.25">
      <c r="A527" s="16" t="s">
        <v>430</v>
      </c>
      <c r="B527" s="16" t="s">
        <v>237</v>
      </c>
      <c r="C527" s="18" t="s">
        <v>502</v>
      </c>
      <c r="D527" s="18" t="s">
        <v>547</v>
      </c>
      <c r="E527" s="20" t="s">
        <v>34</v>
      </c>
      <c r="F527" s="18" t="s">
        <v>113</v>
      </c>
      <c r="G527" s="77" t="s">
        <v>26</v>
      </c>
      <c r="H527" s="17">
        <v>61</v>
      </c>
      <c r="I527" s="18" t="s">
        <v>209</v>
      </c>
      <c r="J527" s="18"/>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c r="FQ527"/>
      <c r="FR527"/>
      <c r="FS527"/>
      <c r="FT527"/>
      <c r="FU527"/>
      <c r="FV527"/>
      <c r="FW527"/>
      <c r="FX527"/>
      <c r="FY527"/>
      <c r="FZ527"/>
      <c r="GA527"/>
      <c r="GB527"/>
      <c r="GC527"/>
      <c r="GD527"/>
      <c r="GE527"/>
      <c r="GF527"/>
      <c r="GG527"/>
      <c r="GH527"/>
      <c r="GI527"/>
      <c r="GJ527"/>
      <c r="GK527"/>
      <c r="GL527"/>
      <c r="GM527"/>
      <c r="GN527"/>
      <c r="GO527"/>
      <c r="GP527"/>
      <c r="GQ527"/>
      <c r="GR527"/>
      <c r="GS527"/>
      <c r="GT527"/>
      <c r="GU527"/>
      <c r="GV527"/>
      <c r="GW527"/>
      <c r="GX527"/>
      <c r="GY527"/>
      <c r="GZ527"/>
      <c r="HA527"/>
      <c r="HB527"/>
      <c r="HC527"/>
      <c r="HD527"/>
      <c r="HE527"/>
      <c r="HF527"/>
      <c r="HG527"/>
      <c r="HH527"/>
      <c r="HI527"/>
    </row>
    <row r="528" spans="1:217" s="64" customFormat="1" ht="45" x14ac:dyDescent="0.25">
      <c r="A528" s="60" t="s">
        <v>24</v>
      </c>
      <c r="B528" s="60" t="s">
        <v>237</v>
      </c>
      <c r="C528" s="62" t="s">
        <v>485</v>
      </c>
      <c r="D528" s="62" t="s">
        <v>547</v>
      </c>
      <c r="E528" s="69" t="s">
        <v>34</v>
      </c>
      <c r="F528" s="62" t="s">
        <v>113</v>
      </c>
      <c r="G528" s="74" t="s">
        <v>26</v>
      </c>
      <c r="H528" s="65">
        <v>61</v>
      </c>
      <c r="I528" s="62" t="s">
        <v>209</v>
      </c>
      <c r="J528" s="62"/>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c r="FQ528"/>
      <c r="FR528"/>
      <c r="FS528"/>
      <c r="FT528"/>
      <c r="FU528"/>
      <c r="FV528"/>
      <c r="FW528"/>
      <c r="FX528"/>
      <c r="FY528"/>
      <c r="FZ528"/>
      <c r="GA528"/>
      <c r="GB528"/>
      <c r="GC528"/>
      <c r="GD528"/>
      <c r="GE528"/>
      <c r="GF528"/>
      <c r="GG528"/>
      <c r="GH528"/>
      <c r="GI528"/>
      <c r="GJ528"/>
      <c r="GK528"/>
      <c r="GL528"/>
      <c r="GM528"/>
      <c r="GN528"/>
      <c r="GO528"/>
      <c r="GP528"/>
      <c r="GQ528"/>
      <c r="GR528"/>
      <c r="GS528"/>
      <c r="GT528"/>
      <c r="GU528"/>
      <c r="GV528"/>
      <c r="GW528"/>
      <c r="GX528"/>
      <c r="GY528"/>
      <c r="GZ528"/>
      <c r="HA528"/>
      <c r="HB528"/>
      <c r="HC528"/>
      <c r="HD528"/>
      <c r="HE528"/>
      <c r="HF528"/>
      <c r="HG528"/>
      <c r="HH528"/>
      <c r="HI528"/>
    </row>
    <row r="529" spans="1:217" ht="45" x14ac:dyDescent="0.25">
      <c r="A529" s="60" t="s">
        <v>24</v>
      </c>
      <c r="B529" s="60" t="s">
        <v>237</v>
      </c>
      <c r="C529" s="62" t="s">
        <v>486</v>
      </c>
      <c r="D529" s="62" t="s">
        <v>547</v>
      </c>
      <c r="E529" s="69" t="s">
        <v>34</v>
      </c>
      <c r="F529" s="62" t="s">
        <v>113</v>
      </c>
      <c r="G529" s="74" t="s">
        <v>26</v>
      </c>
      <c r="H529" s="65">
        <v>61</v>
      </c>
      <c r="I529" s="62" t="s">
        <v>209</v>
      </c>
      <c r="J529" s="62"/>
    </row>
    <row r="530" spans="1:217" s="19" customFormat="1" ht="45" x14ac:dyDescent="0.25">
      <c r="A530" s="1" t="s">
        <v>421</v>
      </c>
      <c r="B530" s="2" t="s">
        <v>243</v>
      </c>
      <c r="C530" s="6" t="s">
        <v>420</v>
      </c>
      <c r="D530" s="2" t="s">
        <v>244</v>
      </c>
      <c r="E530" s="2" t="s">
        <v>155</v>
      </c>
      <c r="F530" s="2" t="s">
        <v>12</v>
      </c>
      <c r="G530" s="9">
        <v>88</v>
      </c>
      <c r="H530" s="7">
        <v>123</v>
      </c>
      <c r="I530" s="2" t="s">
        <v>209</v>
      </c>
      <c r="J530" s="6"/>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c r="FM530"/>
      <c r="FN530"/>
      <c r="FO530"/>
      <c r="FP530"/>
      <c r="FQ530"/>
      <c r="FR530"/>
      <c r="FS530"/>
      <c r="FT530"/>
      <c r="FU530"/>
      <c r="FV530"/>
      <c r="FW530"/>
      <c r="FX530"/>
      <c r="FY530"/>
      <c r="FZ530"/>
      <c r="GA530"/>
      <c r="GB530"/>
      <c r="GC530"/>
      <c r="GD530"/>
      <c r="GE530"/>
      <c r="GF530"/>
      <c r="GG530"/>
      <c r="GH530"/>
      <c r="GI530"/>
      <c r="GJ530"/>
      <c r="GK530"/>
      <c r="GL530"/>
      <c r="GM530"/>
      <c r="GN530"/>
      <c r="GO530"/>
      <c r="GP530"/>
      <c r="GQ530"/>
      <c r="GR530"/>
      <c r="GS530"/>
      <c r="GT530"/>
      <c r="GU530"/>
      <c r="GV530"/>
      <c r="GW530"/>
      <c r="GX530"/>
      <c r="GY530"/>
      <c r="GZ530"/>
      <c r="HA530"/>
      <c r="HB530"/>
      <c r="HC530"/>
      <c r="HD530"/>
      <c r="HE530"/>
      <c r="HF530"/>
      <c r="HG530"/>
      <c r="HH530"/>
      <c r="HI530"/>
    </row>
    <row r="531" spans="1:217" s="64" customFormat="1" ht="45" x14ac:dyDescent="0.25">
      <c r="A531" s="1" t="s">
        <v>421</v>
      </c>
      <c r="B531" s="2" t="s">
        <v>243</v>
      </c>
      <c r="C531" s="6" t="s">
        <v>423</v>
      </c>
      <c r="D531" s="2" t="s">
        <v>244</v>
      </c>
      <c r="E531" s="2" t="s">
        <v>155</v>
      </c>
      <c r="F531" s="2" t="s">
        <v>12</v>
      </c>
      <c r="G531" s="9">
        <v>88</v>
      </c>
      <c r="H531" s="7">
        <v>123</v>
      </c>
      <c r="I531" s="2" t="s">
        <v>209</v>
      </c>
      <c r="J531" s="6"/>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row>
    <row r="532" spans="1:217" s="64" customFormat="1" ht="30" x14ac:dyDescent="0.25">
      <c r="A532" s="1" t="s">
        <v>421</v>
      </c>
      <c r="B532" s="2" t="s">
        <v>243</v>
      </c>
      <c r="C532" s="6" t="s">
        <v>503</v>
      </c>
      <c r="D532" s="6" t="s">
        <v>548</v>
      </c>
      <c r="E532" s="8" t="s">
        <v>158</v>
      </c>
      <c r="F532" s="6" t="s">
        <v>12</v>
      </c>
      <c r="G532" s="36">
        <v>116</v>
      </c>
      <c r="H532" s="11">
        <v>160</v>
      </c>
      <c r="I532" s="6" t="s">
        <v>209</v>
      </c>
      <c r="J532" s="6"/>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row>
    <row r="533" spans="1:217" ht="30" x14ac:dyDescent="0.25">
      <c r="A533" s="1" t="s">
        <v>421</v>
      </c>
      <c r="B533" s="2" t="s">
        <v>243</v>
      </c>
      <c r="C533" s="6" t="s">
        <v>508</v>
      </c>
      <c r="D533" s="6" t="s">
        <v>548</v>
      </c>
      <c r="E533" s="8" t="s">
        <v>158</v>
      </c>
      <c r="F533" s="6" t="s">
        <v>12</v>
      </c>
      <c r="G533" s="36">
        <v>116</v>
      </c>
      <c r="H533" s="11">
        <v>160</v>
      </c>
      <c r="I533" s="6" t="s">
        <v>209</v>
      </c>
      <c r="J533" s="6"/>
    </row>
    <row r="534" spans="1:217" s="19" customFormat="1" ht="60" x14ac:dyDescent="0.25">
      <c r="A534" s="1" t="s">
        <v>421</v>
      </c>
      <c r="B534" s="1" t="s">
        <v>549</v>
      </c>
      <c r="C534" s="6" t="s">
        <v>423</v>
      </c>
      <c r="D534" s="2" t="s">
        <v>550</v>
      </c>
      <c r="E534" s="2" t="s">
        <v>551</v>
      </c>
      <c r="F534" s="2" t="s">
        <v>552</v>
      </c>
      <c r="G534" s="9">
        <v>212</v>
      </c>
      <c r="H534" s="12">
        <v>276</v>
      </c>
      <c r="I534" s="2" t="s">
        <v>31</v>
      </c>
      <c r="J534" s="6"/>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c r="FM534"/>
      <c r="FN534"/>
      <c r="FO534"/>
      <c r="FP534"/>
      <c r="FQ534"/>
      <c r="FR534"/>
      <c r="FS534"/>
      <c r="FT534"/>
      <c r="FU534"/>
      <c r="FV534"/>
      <c r="FW534"/>
      <c r="FX534"/>
      <c r="FY534"/>
      <c r="FZ534"/>
      <c r="GA534"/>
      <c r="GB534"/>
      <c r="GC534"/>
      <c r="GD534"/>
      <c r="GE534"/>
      <c r="GF534"/>
      <c r="GG534"/>
      <c r="GH534"/>
      <c r="GI534"/>
      <c r="GJ534"/>
      <c r="GK534"/>
      <c r="GL534"/>
      <c r="GM534"/>
      <c r="GN534"/>
      <c r="GO534"/>
      <c r="GP534"/>
      <c r="GQ534"/>
      <c r="GR534"/>
      <c r="GS534"/>
      <c r="GT534"/>
      <c r="GU534"/>
      <c r="GV534"/>
      <c r="GW534"/>
      <c r="GX534"/>
      <c r="GY534"/>
      <c r="GZ534"/>
      <c r="HA534"/>
      <c r="HB534"/>
      <c r="HC534"/>
      <c r="HD534"/>
      <c r="HE534"/>
      <c r="HF534"/>
      <c r="HG534"/>
      <c r="HH534"/>
      <c r="HI534"/>
    </row>
    <row r="535" spans="1:217" s="64" customFormat="1" ht="45" x14ac:dyDescent="0.25">
      <c r="A535" s="1" t="s">
        <v>421</v>
      </c>
      <c r="B535" s="1" t="s">
        <v>553</v>
      </c>
      <c r="C535" s="6" t="s">
        <v>423</v>
      </c>
      <c r="D535" s="6" t="s">
        <v>554</v>
      </c>
      <c r="E535" s="8" t="s">
        <v>551</v>
      </c>
      <c r="F535" s="6" t="s">
        <v>552</v>
      </c>
      <c r="G535" s="36">
        <v>256</v>
      </c>
      <c r="H535" s="12">
        <v>333</v>
      </c>
      <c r="I535" s="6" t="s">
        <v>31</v>
      </c>
      <c r="J535" s="6"/>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c r="FM535"/>
      <c r="FN535"/>
      <c r="FO535"/>
      <c r="FP535"/>
      <c r="FQ535"/>
      <c r="FR535"/>
      <c r="FS535"/>
      <c r="FT535"/>
      <c r="FU535"/>
      <c r="FV535"/>
      <c r="FW535"/>
      <c r="FX535"/>
      <c r="FY535"/>
      <c r="FZ535"/>
      <c r="GA535"/>
      <c r="GB535"/>
      <c r="GC535"/>
      <c r="GD535"/>
      <c r="GE535"/>
      <c r="GF535"/>
      <c r="GG535"/>
      <c r="GH535"/>
      <c r="GI535"/>
      <c r="GJ535"/>
      <c r="GK535"/>
      <c r="GL535"/>
      <c r="GM535"/>
      <c r="GN535"/>
      <c r="GO535"/>
      <c r="GP535"/>
      <c r="GQ535"/>
      <c r="GR535"/>
      <c r="GS535"/>
      <c r="GT535"/>
      <c r="GU535"/>
      <c r="GV535"/>
      <c r="GW535"/>
      <c r="GX535"/>
      <c r="GY535"/>
      <c r="GZ535"/>
      <c r="HA535"/>
      <c r="HB535"/>
      <c r="HC535"/>
      <c r="HD535"/>
      <c r="HE535"/>
      <c r="HF535"/>
      <c r="HG535"/>
      <c r="HH535"/>
      <c r="HI535"/>
    </row>
    <row r="536" spans="1:217" s="64" customFormat="1" ht="45" x14ac:dyDescent="0.25">
      <c r="A536" s="1" t="s">
        <v>421</v>
      </c>
      <c r="B536" s="2" t="s">
        <v>555</v>
      </c>
      <c r="C536" s="2" t="s">
        <v>423</v>
      </c>
      <c r="D536" s="2" t="s">
        <v>556</v>
      </c>
      <c r="E536" s="2" t="s">
        <v>551</v>
      </c>
      <c r="F536" s="2" t="s">
        <v>552</v>
      </c>
      <c r="G536" s="9">
        <v>1821</v>
      </c>
      <c r="H536" s="12">
        <v>2367</v>
      </c>
      <c r="I536" s="2" t="s">
        <v>31</v>
      </c>
      <c r="J536" s="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c r="FM536"/>
      <c r="FN536"/>
      <c r="FO536"/>
      <c r="FP536"/>
      <c r="FQ536"/>
      <c r="FR536"/>
      <c r="FS536"/>
      <c r="FT536"/>
      <c r="FU536"/>
      <c r="FV536"/>
      <c r="FW536"/>
      <c r="FX536"/>
      <c r="FY536"/>
      <c r="FZ536"/>
      <c r="GA536"/>
      <c r="GB536"/>
      <c r="GC536"/>
      <c r="GD536"/>
      <c r="GE536"/>
      <c r="GF536"/>
      <c r="GG536"/>
      <c r="GH536"/>
      <c r="GI536"/>
      <c r="GJ536"/>
      <c r="GK536"/>
      <c r="GL536"/>
      <c r="GM536"/>
      <c r="GN536"/>
      <c r="GO536"/>
      <c r="GP536"/>
      <c r="GQ536"/>
      <c r="GR536"/>
      <c r="GS536"/>
      <c r="GT536"/>
      <c r="GU536"/>
      <c r="GV536"/>
      <c r="GW536"/>
      <c r="GX536"/>
      <c r="GY536"/>
      <c r="GZ536"/>
      <c r="HA536"/>
      <c r="HB536"/>
      <c r="HC536"/>
      <c r="HD536"/>
      <c r="HE536"/>
      <c r="HF536"/>
      <c r="HG536"/>
      <c r="HH536"/>
      <c r="HI536"/>
    </row>
    <row r="537" spans="1:217" ht="45" x14ac:dyDescent="0.25">
      <c r="A537" s="1" t="s">
        <v>421</v>
      </c>
      <c r="B537" s="1" t="s">
        <v>557</v>
      </c>
      <c r="C537" s="6" t="s">
        <v>423</v>
      </c>
      <c r="D537" s="6" t="s">
        <v>558</v>
      </c>
      <c r="E537" s="8" t="s">
        <v>551</v>
      </c>
      <c r="F537" s="6" t="s">
        <v>552</v>
      </c>
      <c r="G537" s="36">
        <v>4961</v>
      </c>
      <c r="H537" s="12">
        <v>6449</v>
      </c>
      <c r="I537" s="6" t="s">
        <v>31</v>
      </c>
      <c r="J537" s="6"/>
    </row>
    <row r="538" spans="1:217" s="19" customFormat="1" ht="45" x14ac:dyDescent="0.25">
      <c r="A538" s="1" t="s">
        <v>421</v>
      </c>
      <c r="B538" s="2" t="s">
        <v>559</v>
      </c>
      <c r="C538" s="2" t="s">
        <v>423</v>
      </c>
      <c r="D538" s="2" t="s">
        <v>560</v>
      </c>
      <c r="E538" s="2" t="s">
        <v>551</v>
      </c>
      <c r="F538" s="2" t="s">
        <v>552</v>
      </c>
      <c r="G538" s="9">
        <v>434</v>
      </c>
      <c r="H538" s="12">
        <v>564</v>
      </c>
      <c r="I538" s="2" t="s">
        <v>31</v>
      </c>
      <c r="J538" s="6"/>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c r="FM538"/>
      <c r="FN538"/>
      <c r="FO538"/>
      <c r="FP538"/>
      <c r="FQ538"/>
      <c r="FR538"/>
      <c r="FS538"/>
      <c r="FT538"/>
      <c r="FU538"/>
      <c r="FV538"/>
      <c r="FW538"/>
      <c r="FX538"/>
      <c r="FY538"/>
      <c r="FZ538"/>
      <c r="GA538"/>
      <c r="GB538"/>
      <c r="GC538"/>
      <c r="GD538"/>
      <c r="GE538"/>
      <c r="GF538"/>
      <c r="GG538"/>
      <c r="GH538"/>
      <c r="GI538"/>
      <c r="GJ538"/>
      <c r="GK538"/>
      <c r="GL538"/>
      <c r="GM538"/>
      <c r="GN538"/>
      <c r="GO538"/>
      <c r="GP538"/>
      <c r="GQ538"/>
      <c r="GR538"/>
      <c r="GS538"/>
      <c r="GT538"/>
      <c r="GU538"/>
      <c r="GV538"/>
      <c r="GW538"/>
      <c r="GX538"/>
      <c r="GY538"/>
      <c r="GZ538"/>
      <c r="HA538"/>
      <c r="HB538"/>
      <c r="HC538"/>
      <c r="HD538"/>
      <c r="HE538"/>
      <c r="HF538"/>
      <c r="HG538"/>
      <c r="HH538"/>
      <c r="HI538"/>
    </row>
    <row r="539" spans="1:217" s="64" customFormat="1" ht="45" x14ac:dyDescent="0.25">
      <c r="A539" s="1" t="s">
        <v>421</v>
      </c>
      <c r="B539" s="1" t="s">
        <v>561</v>
      </c>
      <c r="C539" s="6" t="s">
        <v>423</v>
      </c>
      <c r="D539" s="6" t="s">
        <v>562</v>
      </c>
      <c r="E539" s="8" t="s">
        <v>551</v>
      </c>
      <c r="F539" s="6" t="s">
        <v>552</v>
      </c>
      <c r="G539" s="36">
        <v>5183</v>
      </c>
      <c r="H539" s="12">
        <v>6738</v>
      </c>
      <c r="I539" s="6" t="s">
        <v>31</v>
      </c>
      <c r="J539" s="6"/>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c r="EY539"/>
      <c r="EZ539"/>
      <c r="FA539"/>
      <c r="FB539"/>
      <c r="FC539"/>
      <c r="FD539"/>
      <c r="FE539"/>
      <c r="FF539"/>
      <c r="FG539"/>
      <c r="FH539"/>
      <c r="FI539"/>
      <c r="FJ539"/>
      <c r="FK539"/>
      <c r="FL539"/>
      <c r="FM539"/>
      <c r="FN539"/>
      <c r="FO539"/>
      <c r="FP539"/>
      <c r="FQ539"/>
      <c r="FR539"/>
      <c r="FS539"/>
      <c r="FT539"/>
      <c r="FU539"/>
      <c r="FV539"/>
      <c r="FW539"/>
      <c r="FX539"/>
      <c r="FY539"/>
      <c r="FZ539"/>
      <c r="GA539"/>
      <c r="GB539"/>
      <c r="GC539"/>
      <c r="GD539"/>
      <c r="GE539"/>
      <c r="GF539"/>
      <c r="GG539"/>
      <c r="GH539"/>
      <c r="GI539"/>
      <c r="GJ539"/>
      <c r="GK539"/>
      <c r="GL539"/>
      <c r="GM539"/>
      <c r="GN539"/>
      <c r="GO539"/>
      <c r="GP539"/>
      <c r="GQ539"/>
      <c r="GR539"/>
      <c r="GS539"/>
      <c r="GT539"/>
      <c r="GU539"/>
      <c r="GV539"/>
      <c r="GW539"/>
      <c r="GX539"/>
      <c r="GY539"/>
      <c r="GZ539"/>
      <c r="HA539"/>
      <c r="HB539"/>
      <c r="HC539"/>
      <c r="HD539"/>
      <c r="HE539"/>
      <c r="HF539"/>
      <c r="HG539"/>
      <c r="HH539"/>
      <c r="HI539"/>
    </row>
    <row r="540" spans="1:217" s="64" customFormat="1" ht="45" x14ac:dyDescent="0.25">
      <c r="A540" s="1" t="s">
        <v>421</v>
      </c>
      <c r="B540" s="1" t="s">
        <v>563</v>
      </c>
      <c r="C540" s="6" t="s">
        <v>423</v>
      </c>
      <c r="D540" s="6" t="s">
        <v>564</v>
      </c>
      <c r="E540" s="2" t="s">
        <v>551</v>
      </c>
      <c r="F540" s="2" t="s">
        <v>552</v>
      </c>
      <c r="G540" s="9">
        <v>1411</v>
      </c>
      <c r="H540" s="12">
        <v>1834</v>
      </c>
      <c r="I540" s="2" t="s">
        <v>31</v>
      </c>
      <c r="J540" s="6"/>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c r="EF540"/>
      <c r="EG540"/>
      <c r="EH540"/>
      <c r="EI540"/>
      <c r="EJ540"/>
      <c r="EK540"/>
      <c r="EL540"/>
      <c r="EM540"/>
      <c r="EN540"/>
      <c r="EO540"/>
      <c r="EP540"/>
      <c r="EQ540"/>
      <c r="ER540"/>
      <c r="ES540"/>
      <c r="ET540"/>
      <c r="EU540"/>
      <c r="EV540"/>
      <c r="EW540"/>
      <c r="EX540"/>
      <c r="EY540"/>
      <c r="EZ540"/>
      <c r="FA540"/>
      <c r="FB540"/>
      <c r="FC540"/>
      <c r="FD540"/>
      <c r="FE540"/>
      <c r="FF540"/>
      <c r="FG540"/>
      <c r="FH540"/>
      <c r="FI540"/>
      <c r="FJ540"/>
      <c r="FK540"/>
      <c r="FL540"/>
      <c r="FM540"/>
      <c r="FN540"/>
      <c r="FO540"/>
      <c r="FP540"/>
      <c r="FQ540"/>
      <c r="FR540"/>
      <c r="FS540"/>
      <c r="FT540"/>
      <c r="FU540"/>
      <c r="FV540"/>
      <c r="FW540"/>
      <c r="FX540"/>
      <c r="FY540"/>
      <c r="FZ540"/>
      <c r="GA540"/>
      <c r="GB540"/>
      <c r="GC540"/>
      <c r="GD540"/>
      <c r="GE540"/>
      <c r="GF540"/>
      <c r="GG540"/>
      <c r="GH540"/>
      <c r="GI540"/>
      <c r="GJ540"/>
      <c r="GK540"/>
      <c r="GL540"/>
      <c r="GM540"/>
      <c r="GN540"/>
      <c r="GO540"/>
      <c r="GP540"/>
      <c r="GQ540"/>
      <c r="GR540"/>
      <c r="GS540"/>
      <c r="GT540"/>
      <c r="GU540"/>
      <c r="GV540"/>
      <c r="GW540"/>
      <c r="GX540"/>
      <c r="GY540"/>
      <c r="GZ540"/>
      <c r="HA540"/>
      <c r="HB540"/>
      <c r="HC540"/>
      <c r="HD540"/>
      <c r="HE540"/>
      <c r="HF540"/>
      <c r="HG540"/>
      <c r="HH540"/>
      <c r="HI540"/>
    </row>
    <row r="541" spans="1:217" ht="45" x14ac:dyDescent="0.25">
      <c r="A541" s="1" t="s">
        <v>421</v>
      </c>
      <c r="B541" s="1" t="s">
        <v>565</v>
      </c>
      <c r="C541" s="6" t="s">
        <v>423</v>
      </c>
      <c r="D541" s="6" t="s">
        <v>566</v>
      </c>
      <c r="E541" s="8" t="s">
        <v>551</v>
      </c>
      <c r="F541" s="6" t="s">
        <v>552</v>
      </c>
      <c r="G541" s="36">
        <v>164</v>
      </c>
      <c r="H541" s="12">
        <v>214</v>
      </c>
      <c r="I541" s="6" t="s">
        <v>31</v>
      </c>
      <c r="J541" s="6"/>
    </row>
    <row r="542" spans="1:217" s="19" customFormat="1" ht="135" x14ac:dyDescent="0.25">
      <c r="A542" s="1" t="s">
        <v>421</v>
      </c>
      <c r="B542" s="1" t="s">
        <v>567</v>
      </c>
      <c r="C542" s="6" t="s">
        <v>423</v>
      </c>
      <c r="D542" s="6" t="s">
        <v>568</v>
      </c>
      <c r="E542" s="2" t="s">
        <v>551</v>
      </c>
      <c r="F542" s="2" t="s">
        <v>552</v>
      </c>
      <c r="G542" s="9">
        <v>182</v>
      </c>
      <c r="H542" s="12">
        <v>237</v>
      </c>
      <c r="I542" s="2" t="s">
        <v>31</v>
      </c>
      <c r="J542" s="6"/>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c r="FM542"/>
      <c r="FN542"/>
      <c r="FO542"/>
      <c r="FP542"/>
      <c r="FQ542"/>
      <c r="FR542"/>
      <c r="FS542"/>
      <c r="FT542"/>
      <c r="FU542"/>
      <c r="FV542"/>
      <c r="FW542"/>
      <c r="FX542"/>
      <c r="FY542"/>
      <c r="FZ542"/>
      <c r="GA542"/>
      <c r="GB542"/>
      <c r="GC542"/>
      <c r="GD542"/>
      <c r="GE542"/>
      <c r="GF542"/>
      <c r="GG542"/>
      <c r="GH542"/>
      <c r="GI542"/>
      <c r="GJ542"/>
      <c r="GK542"/>
      <c r="GL542"/>
      <c r="GM542"/>
      <c r="GN542"/>
      <c r="GO542"/>
      <c r="GP542"/>
      <c r="GQ542"/>
      <c r="GR542"/>
      <c r="GS542"/>
      <c r="GT542"/>
      <c r="GU542"/>
      <c r="GV542"/>
      <c r="GW542"/>
      <c r="GX542"/>
      <c r="GY542"/>
      <c r="GZ542"/>
      <c r="HA542"/>
      <c r="HB542"/>
      <c r="HC542"/>
      <c r="HD542"/>
      <c r="HE542"/>
      <c r="HF542"/>
      <c r="HG542"/>
      <c r="HH542"/>
      <c r="HI542"/>
    </row>
    <row r="543" spans="1:217" s="64" customFormat="1" ht="30" x14ac:dyDescent="0.25">
      <c r="A543" s="1" t="s">
        <v>421</v>
      </c>
      <c r="B543" s="3" t="s">
        <v>569</v>
      </c>
      <c r="C543" s="3" t="s">
        <v>423</v>
      </c>
      <c r="D543" s="10" t="s">
        <v>570</v>
      </c>
      <c r="E543" s="2" t="s">
        <v>551</v>
      </c>
      <c r="F543" s="10" t="s">
        <v>552</v>
      </c>
      <c r="G543" s="11">
        <v>112</v>
      </c>
      <c r="H543" s="12">
        <v>146</v>
      </c>
      <c r="I543" s="14" t="s">
        <v>31</v>
      </c>
      <c r="J543" s="6"/>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c r="EF543"/>
      <c r="EG543"/>
      <c r="EH543"/>
      <c r="EI543"/>
      <c r="EJ543"/>
      <c r="EK543"/>
      <c r="EL543"/>
      <c r="EM543"/>
      <c r="EN543"/>
      <c r="EO543"/>
      <c r="EP543"/>
      <c r="EQ543"/>
      <c r="ER543"/>
      <c r="ES543"/>
      <c r="ET543"/>
      <c r="EU543"/>
      <c r="EV543"/>
      <c r="EW543"/>
      <c r="EX543"/>
      <c r="EY543"/>
      <c r="EZ543"/>
      <c r="FA543"/>
      <c r="FB543"/>
      <c r="FC543"/>
      <c r="FD543"/>
      <c r="FE543"/>
      <c r="FF543"/>
      <c r="FG543"/>
      <c r="FH543"/>
      <c r="FI543"/>
      <c r="FJ543"/>
      <c r="FK543"/>
      <c r="FL543"/>
      <c r="FM543"/>
      <c r="FN543"/>
      <c r="FO543"/>
      <c r="FP543"/>
      <c r="FQ543"/>
      <c r="FR543"/>
      <c r="FS543"/>
      <c r="FT543"/>
      <c r="FU543"/>
      <c r="FV543"/>
      <c r="FW543"/>
      <c r="FX543"/>
      <c r="FY543"/>
      <c r="FZ543"/>
      <c r="GA543"/>
      <c r="GB543"/>
      <c r="GC543"/>
      <c r="GD543"/>
      <c r="GE543"/>
      <c r="GF543"/>
      <c r="GG543"/>
      <c r="GH543"/>
      <c r="GI543"/>
      <c r="GJ543"/>
      <c r="GK543"/>
      <c r="GL543"/>
      <c r="GM543"/>
      <c r="GN543"/>
      <c r="GO543"/>
      <c r="GP543"/>
      <c r="GQ543"/>
      <c r="GR543"/>
      <c r="GS543"/>
      <c r="GT543"/>
      <c r="GU543"/>
      <c r="GV543"/>
      <c r="GW543"/>
      <c r="GX543"/>
      <c r="GY543"/>
      <c r="GZ543"/>
      <c r="HA543"/>
      <c r="HB543"/>
      <c r="HC543"/>
      <c r="HD543"/>
      <c r="HE543"/>
      <c r="HF543"/>
      <c r="HG543"/>
      <c r="HH543"/>
      <c r="HI543"/>
    </row>
    <row r="544" spans="1:217" s="64" customFormat="1" ht="45" x14ac:dyDescent="0.25">
      <c r="A544" s="1" t="s">
        <v>421</v>
      </c>
      <c r="B544" s="3" t="s">
        <v>571</v>
      </c>
      <c r="C544" s="3" t="s">
        <v>423</v>
      </c>
      <c r="D544" s="10" t="s">
        <v>572</v>
      </c>
      <c r="E544" s="2" t="s">
        <v>551</v>
      </c>
      <c r="F544" s="10" t="s">
        <v>552</v>
      </c>
      <c r="G544" s="11">
        <v>38</v>
      </c>
      <c r="H544" s="12">
        <v>38</v>
      </c>
      <c r="I544" s="14" t="s">
        <v>31</v>
      </c>
      <c r="J544" s="10"/>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c r="EN544"/>
      <c r="EO544"/>
      <c r="EP544"/>
      <c r="EQ544"/>
      <c r="ER544"/>
      <c r="ES544"/>
      <c r="ET544"/>
      <c r="EU544"/>
      <c r="EV544"/>
      <c r="EW544"/>
      <c r="EX544"/>
      <c r="EY544"/>
      <c r="EZ544"/>
      <c r="FA544"/>
      <c r="FB544"/>
      <c r="FC544"/>
      <c r="FD544"/>
      <c r="FE544"/>
      <c r="FF544"/>
      <c r="FG544"/>
      <c r="FH544"/>
      <c r="FI544"/>
      <c r="FJ544"/>
      <c r="FK544"/>
      <c r="FL544"/>
      <c r="FM544"/>
      <c r="FN544"/>
      <c r="FO544"/>
      <c r="FP544"/>
      <c r="FQ544"/>
      <c r="FR544"/>
      <c r="FS544"/>
      <c r="FT544"/>
      <c r="FU544"/>
      <c r="FV544"/>
      <c r="FW544"/>
      <c r="FX544"/>
      <c r="FY544"/>
      <c r="FZ544"/>
      <c r="GA544"/>
      <c r="GB544"/>
      <c r="GC544"/>
      <c r="GD544"/>
      <c r="GE544"/>
      <c r="GF544"/>
      <c r="GG544"/>
      <c r="GH544"/>
      <c r="GI544"/>
      <c r="GJ544"/>
      <c r="GK544"/>
      <c r="GL544"/>
      <c r="GM544"/>
      <c r="GN544"/>
      <c r="GO544"/>
      <c r="GP544"/>
      <c r="GQ544"/>
      <c r="GR544"/>
      <c r="GS544"/>
      <c r="GT544"/>
      <c r="GU544"/>
      <c r="GV544"/>
      <c r="GW544"/>
      <c r="GX544"/>
      <c r="GY544"/>
      <c r="GZ544"/>
      <c r="HA544"/>
      <c r="HB544"/>
      <c r="HC544"/>
      <c r="HD544"/>
      <c r="HE544"/>
      <c r="HF544"/>
      <c r="HG544"/>
      <c r="HH544"/>
      <c r="HI544"/>
    </row>
    <row r="545" spans="1:217" ht="45" x14ac:dyDescent="0.25">
      <c r="A545" s="1" t="s">
        <v>421</v>
      </c>
      <c r="B545" s="3" t="s">
        <v>573</v>
      </c>
      <c r="C545" s="3" t="s">
        <v>423</v>
      </c>
      <c r="D545" s="10" t="s">
        <v>574</v>
      </c>
      <c r="E545" s="2" t="s">
        <v>551</v>
      </c>
      <c r="F545" s="10" t="s">
        <v>552</v>
      </c>
      <c r="G545" s="11">
        <v>79</v>
      </c>
      <c r="H545" s="12">
        <v>79</v>
      </c>
      <c r="I545" s="14" t="s">
        <v>31</v>
      </c>
      <c r="J545" s="10"/>
    </row>
    <row r="546" spans="1:217" s="19" customFormat="1" ht="30" x14ac:dyDescent="0.25">
      <c r="A546" s="1" t="s">
        <v>421</v>
      </c>
      <c r="B546" s="1" t="s">
        <v>575</v>
      </c>
      <c r="C546" s="6" t="s">
        <v>423</v>
      </c>
      <c r="D546" s="6" t="s">
        <v>576</v>
      </c>
      <c r="E546" s="8" t="s">
        <v>551</v>
      </c>
      <c r="F546" s="6" t="s">
        <v>552</v>
      </c>
      <c r="G546" s="36">
        <v>32</v>
      </c>
      <c r="H546" s="12">
        <v>42</v>
      </c>
      <c r="I546" s="6" t="s">
        <v>31</v>
      </c>
      <c r="J546" s="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c r="FM546"/>
      <c r="FN546"/>
      <c r="FO546"/>
      <c r="FP546"/>
      <c r="FQ546"/>
      <c r="FR546"/>
      <c r="FS546"/>
      <c r="FT546"/>
      <c r="FU546"/>
      <c r="FV546"/>
      <c r="FW546"/>
      <c r="FX546"/>
      <c r="FY546"/>
      <c r="FZ546"/>
      <c r="GA546"/>
      <c r="GB546"/>
      <c r="GC546"/>
      <c r="GD546"/>
      <c r="GE546"/>
      <c r="GF546"/>
      <c r="GG546"/>
      <c r="GH546"/>
      <c r="GI546"/>
      <c r="GJ546"/>
      <c r="GK546"/>
      <c r="GL546"/>
      <c r="GM546"/>
      <c r="GN546"/>
      <c r="GO546"/>
      <c r="GP546"/>
      <c r="GQ546"/>
      <c r="GR546"/>
      <c r="GS546"/>
      <c r="GT546"/>
      <c r="GU546"/>
      <c r="GV546"/>
      <c r="GW546"/>
      <c r="GX546"/>
      <c r="GY546"/>
      <c r="GZ546"/>
      <c r="HA546"/>
      <c r="HB546"/>
      <c r="HC546"/>
      <c r="HD546"/>
      <c r="HE546"/>
      <c r="HF546"/>
      <c r="HG546"/>
      <c r="HH546"/>
      <c r="HI546"/>
    </row>
    <row r="547" spans="1:217" s="64" customFormat="1" ht="45" x14ac:dyDescent="0.25">
      <c r="A547" s="1" t="s">
        <v>421</v>
      </c>
      <c r="B547" s="2" t="s">
        <v>577</v>
      </c>
      <c r="C547" s="2" t="s">
        <v>423</v>
      </c>
      <c r="D547" s="2" t="s">
        <v>578</v>
      </c>
      <c r="E547" s="2" t="s">
        <v>551</v>
      </c>
      <c r="F547" s="2" t="s">
        <v>552</v>
      </c>
      <c r="G547" s="9">
        <v>395</v>
      </c>
      <c r="H547" s="12">
        <v>514</v>
      </c>
      <c r="I547" s="6" t="s">
        <v>348</v>
      </c>
      <c r="J547" s="6"/>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c r="EY547"/>
      <c r="EZ547"/>
      <c r="FA547"/>
      <c r="FB547"/>
      <c r="FC547"/>
      <c r="FD547"/>
      <c r="FE547"/>
      <c r="FF547"/>
      <c r="FG547"/>
      <c r="FH547"/>
      <c r="FI547"/>
      <c r="FJ547"/>
      <c r="FK547"/>
      <c r="FL547"/>
      <c r="FM547"/>
      <c r="FN547"/>
      <c r="FO547"/>
      <c r="FP547"/>
      <c r="FQ547"/>
      <c r="FR547"/>
      <c r="FS547"/>
      <c r="FT547"/>
      <c r="FU547"/>
      <c r="FV547"/>
      <c r="FW547"/>
      <c r="FX547"/>
      <c r="FY547"/>
      <c r="FZ547"/>
      <c r="GA547"/>
      <c r="GB547"/>
      <c r="GC547"/>
      <c r="GD547"/>
      <c r="GE547"/>
      <c r="GF547"/>
      <c r="GG547"/>
      <c r="GH547"/>
      <c r="GI547"/>
      <c r="GJ547"/>
      <c r="GK547"/>
      <c r="GL547"/>
      <c r="GM547"/>
      <c r="GN547"/>
      <c r="GO547"/>
      <c r="GP547"/>
      <c r="GQ547"/>
      <c r="GR547"/>
      <c r="GS547"/>
      <c r="GT547"/>
      <c r="GU547"/>
      <c r="GV547"/>
      <c r="GW547"/>
      <c r="GX547"/>
      <c r="GY547"/>
      <c r="GZ547"/>
      <c r="HA547"/>
      <c r="HB547"/>
      <c r="HC547"/>
      <c r="HD547"/>
      <c r="HE547"/>
      <c r="HF547"/>
      <c r="HG547"/>
      <c r="HH547"/>
      <c r="HI547"/>
    </row>
    <row r="548" spans="1:217" s="64" customFormat="1" ht="45" x14ac:dyDescent="0.25">
      <c r="A548" s="60" t="s">
        <v>24</v>
      </c>
      <c r="B548" s="70" t="s">
        <v>577</v>
      </c>
      <c r="C548" s="70" t="s">
        <v>485</v>
      </c>
      <c r="D548" s="70" t="s">
        <v>578</v>
      </c>
      <c r="E548" s="70" t="s">
        <v>551</v>
      </c>
      <c r="F548" s="70" t="s">
        <v>552</v>
      </c>
      <c r="G548" s="76" t="s">
        <v>26</v>
      </c>
      <c r="H548" s="65">
        <v>565</v>
      </c>
      <c r="I548" s="62" t="s">
        <v>348</v>
      </c>
      <c r="J548" s="62"/>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c r="EN548"/>
      <c r="EO548"/>
      <c r="EP548"/>
      <c r="EQ548"/>
      <c r="ER548"/>
      <c r="ES548"/>
      <c r="ET548"/>
      <c r="EU548"/>
      <c r="EV548"/>
      <c r="EW548"/>
      <c r="EX548"/>
      <c r="EY548"/>
      <c r="EZ548"/>
      <c r="FA548"/>
      <c r="FB548"/>
      <c r="FC548"/>
      <c r="FD548"/>
      <c r="FE548"/>
      <c r="FF548"/>
      <c r="FG548"/>
      <c r="FH548"/>
      <c r="FI548"/>
      <c r="FJ548"/>
      <c r="FK548"/>
      <c r="FL548"/>
      <c r="FM548"/>
      <c r="FN548"/>
      <c r="FO548"/>
      <c r="FP548"/>
      <c r="FQ548"/>
      <c r="FR548"/>
      <c r="FS548"/>
      <c r="FT548"/>
      <c r="FU548"/>
      <c r="FV548"/>
      <c r="FW548"/>
      <c r="FX548"/>
      <c r="FY548"/>
      <c r="FZ548"/>
      <c r="GA548"/>
      <c r="GB548"/>
      <c r="GC548"/>
      <c r="GD548"/>
      <c r="GE548"/>
      <c r="GF548"/>
      <c r="GG548"/>
      <c r="GH548"/>
      <c r="GI548"/>
      <c r="GJ548"/>
      <c r="GK548"/>
      <c r="GL548"/>
      <c r="GM548"/>
      <c r="GN548"/>
      <c r="GO548"/>
      <c r="GP548"/>
      <c r="GQ548"/>
      <c r="GR548"/>
      <c r="GS548"/>
      <c r="GT548"/>
      <c r="GU548"/>
      <c r="GV548"/>
      <c r="GW548"/>
      <c r="GX548"/>
      <c r="GY548"/>
      <c r="GZ548"/>
      <c r="HA548"/>
      <c r="HB548"/>
      <c r="HC548"/>
      <c r="HD548"/>
      <c r="HE548"/>
      <c r="HF548"/>
      <c r="HG548"/>
      <c r="HH548"/>
      <c r="HI548"/>
    </row>
    <row r="549" spans="1:217" s="19" customFormat="1" ht="45" x14ac:dyDescent="0.25">
      <c r="A549" s="60" t="s">
        <v>24</v>
      </c>
      <c r="B549" s="70" t="s">
        <v>577</v>
      </c>
      <c r="C549" s="70" t="s">
        <v>486</v>
      </c>
      <c r="D549" s="109" t="s">
        <v>578</v>
      </c>
      <c r="E549" s="109" t="s">
        <v>551</v>
      </c>
      <c r="F549" s="109" t="s">
        <v>552</v>
      </c>
      <c r="G549" s="76" t="s">
        <v>26</v>
      </c>
      <c r="H549" s="65">
        <v>577</v>
      </c>
      <c r="I549" s="108" t="s">
        <v>348</v>
      </c>
      <c r="J549" s="108"/>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c r="EN549"/>
      <c r="EO549"/>
      <c r="EP549"/>
      <c r="EQ549"/>
      <c r="ER549"/>
      <c r="ES549"/>
      <c r="ET549"/>
      <c r="EU549"/>
      <c r="EV549"/>
      <c r="EW549"/>
      <c r="EX549"/>
      <c r="EY549"/>
      <c r="EZ549"/>
      <c r="FA549"/>
      <c r="FB549"/>
      <c r="FC549"/>
      <c r="FD549"/>
      <c r="FE549"/>
      <c r="FF549"/>
      <c r="FG549"/>
      <c r="FH549"/>
      <c r="FI549"/>
      <c r="FJ549"/>
      <c r="FK549"/>
      <c r="FL549"/>
      <c r="FM549"/>
      <c r="FN549"/>
      <c r="FO549"/>
      <c r="FP549"/>
      <c r="FQ549"/>
      <c r="FR549"/>
      <c r="FS549"/>
      <c r="FT549"/>
      <c r="FU549"/>
      <c r="FV549"/>
      <c r="FW549"/>
      <c r="FX549"/>
      <c r="FY549"/>
      <c r="FZ549"/>
      <c r="GA549"/>
      <c r="GB549"/>
      <c r="GC549"/>
      <c r="GD549"/>
      <c r="GE549"/>
      <c r="GF549"/>
      <c r="GG549"/>
      <c r="GH549"/>
      <c r="GI549"/>
      <c r="GJ549"/>
      <c r="GK549"/>
      <c r="GL549"/>
      <c r="GM549"/>
      <c r="GN549"/>
      <c r="GO549"/>
      <c r="GP549"/>
      <c r="GQ549"/>
      <c r="GR549"/>
      <c r="GS549"/>
      <c r="GT549"/>
      <c r="GU549"/>
      <c r="GV549"/>
      <c r="GW549"/>
      <c r="GX549"/>
      <c r="GY549"/>
      <c r="GZ549"/>
      <c r="HA549"/>
      <c r="HB549"/>
      <c r="HC549"/>
      <c r="HD549"/>
      <c r="HE549"/>
      <c r="HF549"/>
      <c r="HG549"/>
      <c r="HH549"/>
      <c r="HI549"/>
    </row>
    <row r="550" spans="1:217" s="19" customFormat="1" ht="45" x14ac:dyDescent="0.25">
      <c r="A550" s="1" t="s">
        <v>421</v>
      </c>
      <c r="B550" s="1" t="s">
        <v>579</v>
      </c>
      <c r="C550" s="6" t="s">
        <v>423</v>
      </c>
      <c r="D550" s="99" t="s">
        <v>580</v>
      </c>
      <c r="E550" s="113" t="s">
        <v>551</v>
      </c>
      <c r="F550" s="99" t="s">
        <v>552</v>
      </c>
      <c r="G550" s="36">
        <v>352</v>
      </c>
      <c r="H550" s="12">
        <v>457</v>
      </c>
      <c r="I550" s="99" t="s">
        <v>31</v>
      </c>
      <c r="J550" s="99"/>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c r="EN550"/>
      <c r="EO550"/>
      <c r="EP550"/>
      <c r="EQ550"/>
      <c r="ER550"/>
      <c r="ES550"/>
      <c r="ET550"/>
      <c r="EU550"/>
      <c r="EV550"/>
      <c r="EW550"/>
      <c r="EX550"/>
      <c r="EY550"/>
      <c r="EZ550"/>
      <c r="FA550"/>
      <c r="FB550"/>
      <c r="FC550"/>
      <c r="FD550"/>
      <c r="FE550"/>
      <c r="FF550"/>
      <c r="FG550"/>
      <c r="FH550"/>
      <c r="FI550"/>
      <c r="FJ550"/>
      <c r="FK550"/>
      <c r="FL550"/>
      <c r="FM550"/>
      <c r="FN550"/>
      <c r="FO550"/>
      <c r="FP550"/>
      <c r="FQ550"/>
      <c r="FR550"/>
      <c r="FS550"/>
      <c r="FT550"/>
      <c r="FU550"/>
      <c r="FV550"/>
      <c r="FW550"/>
      <c r="FX550"/>
      <c r="FY550"/>
      <c r="FZ550"/>
      <c r="GA550"/>
      <c r="GB550"/>
      <c r="GC550"/>
      <c r="GD550"/>
      <c r="GE550"/>
      <c r="GF550"/>
      <c r="GG550"/>
      <c r="GH550"/>
      <c r="GI550"/>
      <c r="GJ550"/>
      <c r="GK550"/>
      <c r="GL550"/>
      <c r="GM550"/>
      <c r="GN550"/>
      <c r="GO550"/>
      <c r="GP550"/>
      <c r="GQ550"/>
      <c r="GR550"/>
      <c r="GS550"/>
      <c r="GT550"/>
      <c r="GU550"/>
      <c r="GV550"/>
      <c r="GW550"/>
      <c r="GX550"/>
      <c r="GY550"/>
      <c r="GZ550"/>
      <c r="HA550"/>
      <c r="HB550"/>
      <c r="HC550"/>
      <c r="HD550"/>
      <c r="HE550"/>
      <c r="HF550"/>
      <c r="HG550"/>
      <c r="HH550"/>
      <c r="HI550"/>
    </row>
    <row r="551" spans="1:217" s="19" customFormat="1" ht="45" x14ac:dyDescent="0.25">
      <c r="A551" s="60" t="s">
        <v>24</v>
      </c>
      <c r="B551" s="60" t="s">
        <v>579</v>
      </c>
      <c r="C551" s="70" t="s">
        <v>485</v>
      </c>
      <c r="D551" s="108" t="s">
        <v>580</v>
      </c>
      <c r="E551" s="112" t="s">
        <v>551</v>
      </c>
      <c r="F551" s="108" t="s">
        <v>552</v>
      </c>
      <c r="G551" s="74" t="s">
        <v>26</v>
      </c>
      <c r="H551" s="65">
        <v>503</v>
      </c>
      <c r="I551" s="108" t="s">
        <v>31</v>
      </c>
      <c r="J551" s="108"/>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c r="EP551"/>
      <c r="EQ551"/>
      <c r="ER551"/>
      <c r="ES551"/>
      <c r="ET551"/>
      <c r="EU551"/>
      <c r="EV551"/>
      <c r="EW551"/>
      <c r="EX551"/>
      <c r="EY551"/>
      <c r="EZ551"/>
      <c r="FA551"/>
      <c r="FB551"/>
      <c r="FC551"/>
      <c r="FD551"/>
      <c r="FE551"/>
      <c r="FF551"/>
      <c r="FG551"/>
      <c r="FH551"/>
      <c r="FI551"/>
      <c r="FJ551"/>
      <c r="FK551"/>
      <c r="FL551"/>
      <c r="FM551"/>
      <c r="FN551"/>
      <c r="FO551"/>
      <c r="FP551"/>
      <c r="FQ551"/>
      <c r="FR551"/>
      <c r="FS551"/>
      <c r="FT551"/>
      <c r="FU551"/>
      <c r="FV551"/>
      <c r="FW551"/>
      <c r="FX551"/>
      <c r="FY551"/>
      <c r="FZ551"/>
      <c r="GA551"/>
      <c r="GB551"/>
      <c r="GC551"/>
      <c r="GD551"/>
      <c r="GE551"/>
      <c r="GF551"/>
      <c r="GG551"/>
      <c r="GH551"/>
      <c r="GI551"/>
      <c r="GJ551"/>
      <c r="GK551"/>
      <c r="GL551"/>
      <c r="GM551"/>
      <c r="GN551"/>
      <c r="GO551"/>
      <c r="GP551"/>
      <c r="GQ551"/>
      <c r="GR551"/>
      <c r="GS551"/>
      <c r="GT551"/>
      <c r="GU551"/>
      <c r="GV551"/>
      <c r="GW551"/>
      <c r="GX551"/>
      <c r="GY551"/>
      <c r="GZ551"/>
      <c r="HA551"/>
      <c r="HB551"/>
      <c r="HC551"/>
      <c r="HD551"/>
      <c r="HE551"/>
      <c r="HF551"/>
      <c r="HG551"/>
      <c r="HH551"/>
      <c r="HI551"/>
    </row>
    <row r="552" spans="1:217" s="19" customFormat="1" ht="45" x14ac:dyDescent="0.25">
      <c r="A552" s="60" t="s">
        <v>24</v>
      </c>
      <c r="B552" s="60" t="s">
        <v>579</v>
      </c>
      <c r="C552" s="70" t="s">
        <v>486</v>
      </c>
      <c r="D552" s="108" t="s">
        <v>580</v>
      </c>
      <c r="E552" s="112" t="s">
        <v>551</v>
      </c>
      <c r="F552" s="108" t="s">
        <v>552</v>
      </c>
      <c r="G552" s="74" t="s">
        <v>26</v>
      </c>
      <c r="H552" s="65">
        <v>513</v>
      </c>
      <c r="I552" s="108" t="s">
        <v>31</v>
      </c>
      <c r="J552" s="108"/>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c r="EP552"/>
      <c r="EQ552"/>
      <c r="ER552"/>
      <c r="ES552"/>
      <c r="ET552"/>
      <c r="EU552"/>
      <c r="EV552"/>
      <c r="EW552"/>
      <c r="EX552"/>
      <c r="EY552"/>
      <c r="EZ552"/>
      <c r="FA552"/>
      <c r="FB552"/>
      <c r="FC552"/>
      <c r="FD552"/>
      <c r="FE552"/>
      <c r="FF552"/>
      <c r="FG552"/>
      <c r="FH552"/>
      <c r="FI552"/>
      <c r="FJ552"/>
      <c r="FK552"/>
      <c r="FL552"/>
      <c r="FM552"/>
      <c r="FN552"/>
      <c r="FO552"/>
      <c r="FP552"/>
      <c r="FQ552"/>
      <c r="FR552"/>
      <c r="FS552"/>
      <c r="FT552"/>
      <c r="FU552"/>
      <c r="FV552"/>
      <c r="FW552"/>
      <c r="FX552"/>
      <c r="FY552"/>
      <c r="FZ552"/>
      <c r="GA552"/>
      <c r="GB552"/>
      <c r="GC552"/>
      <c r="GD552"/>
      <c r="GE552"/>
      <c r="GF552"/>
      <c r="GG552"/>
      <c r="GH552"/>
      <c r="GI552"/>
      <c r="GJ552"/>
      <c r="GK552"/>
      <c r="GL552"/>
      <c r="GM552"/>
      <c r="GN552"/>
      <c r="GO552"/>
      <c r="GP552"/>
      <c r="GQ552"/>
      <c r="GR552"/>
      <c r="GS552"/>
      <c r="GT552"/>
      <c r="GU552"/>
      <c r="GV552"/>
      <c r="GW552"/>
      <c r="GX552"/>
      <c r="GY552"/>
      <c r="GZ552"/>
      <c r="HA552"/>
      <c r="HB552"/>
      <c r="HC552"/>
      <c r="HD552"/>
      <c r="HE552"/>
      <c r="HF552"/>
      <c r="HG552"/>
      <c r="HH552"/>
      <c r="HI552"/>
    </row>
    <row r="553" spans="1:217" ht="45" x14ac:dyDescent="0.25">
      <c r="A553" s="1" t="s">
        <v>421</v>
      </c>
      <c r="B553" s="2" t="s">
        <v>581</v>
      </c>
      <c r="C553" s="2" t="s">
        <v>423</v>
      </c>
      <c r="D553" s="2" t="s">
        <v>582</v>
      </c>
      <c r="E553" s="2" t="s">
        <v>551</v>
      </c>
      <c r="F553" s="2" t="s">
        <v>552</v>
      </c>
      <c r="G553" s="9">
        <v>67</v>
      </c>
      <c r="H553" s="12">
        <v>87</v>
      </c>
      <c r="I553" s="6" t="s">
        <v>31</v>
      </c>
      <c r="J553" s="6"/>
    </row>
    <row r="554" spans="1:217" s="19" customFormat="1" ht="45" x14ac:dyDescent="0.25">
      <c r="A554" s="60" t="s">
        <v>24</v>
      </c>
      <c r="B554" s="70" t="s">
        <v>581</v>
      </c>
      <c r="C554" s="70" t="s">
        <v>485</v>
      </c>
      <c r="D554" s="70" t="s">
        <v>582</v>
      </c>
      <c r="E554" s="70" t="s">
        <v>551</v>
      </c>
      <c r="F554" s="70" t="s">
        <v>552</v>
      </c>
      <c r="G554" s="76" t="s">
        <v>26</v>
      </c>
      <c r="H554" s="65">
        <v>94</v>
      </c>
      <c r="I554" s="62" t="s">
        <v>31</v>
      </c>
      <c r="J554" s="62"/>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c r="EN554"/>
      <c r="EO554"/>
      <c r="EP554"/>
      <c r="EQ554"/>
      <c r="ER554"/>
      <c r="ES554"/>
      <c r="ET554"/>
      <c r="EU554"/>
      <c r="EV554"/>
      <c r="EW554"/>
      <c r="EX554"/>
      <c r="EY554"/>
      <c r="EZ554"/>
      <c r="FA554"/>
      <c r="FB554"/>
      <c r="FC554"/>
      <c r="FD554"/>
      <c r="FE554"/>
      <c r="FF554"/>
      <c r="FG554"/>
      <c r="FH554"/>
      <c r="FI554"/>
      <c r="FJ554"/>
      <c r="FK554"/>
      <c r="FL554"/>
      <c r="FM554"/>
      <c r="FN554"/>
      <c r="FO554"/>
      <c r="FP554"/>
      <c r="FQ554"/>
      <c r="FR554"/>
      <c r="FS554"/>
      <c r="FT554"/>
      <c r="FU554"/>
      <c r="FV554"/>
      <c r="FW554"/>
      <c r="FX554"/>
      <c r="FY554"/>
      <c r="FZ554"/>
      <c r="GA554"/>
      <c r="GB554"/>
      <c r="GC554"/>
      <c r="GD554"/>
      <c r="GE554"/>
      <c r="GF554"/>
      <c r="GG554"/>
      <c r="GH554"/>
      <c r="GI554"/>
      <c r="GJ554"/>
      <c r="GK554"/>
      <c r="GL554"/>
      <c r="GM554"/>
      <c r="GN554"/>
      <c r="GO554"/>
      <c r="GP554"/>
      <c r="GQ554"/>
      <c r="GR554"/>
      <c r="GS554"/>
      <c r="GT554"/>
      <c r="GU554"/>
      <c r="GV554"/>
      <c r="GW554"/>
      <c r="GX554"/>
      <c r="GY554"/>
      <c r="GZ554"/>
      <c r="HA554"/>
      <c r="HB554"/>
      <c r="HC554"/>
      <c r="HD554"/>
      <c r="HE554"/>
      <c r="HF554"/>
      <c r="HG554"/>
      <c r="HH554"/>
      <c r="HI554"/>
    </row>
    <row r="555" spans="1:217" s="64" customFormat="1" ht="45" x14ac:dyDescent="0.25">
      <c r="A555" s="60" t="s">
        <v>24</v>
      </c>
      <c r="B555" s="70" t="s">
        <v>581</v>
      </c>
      <c r="C555" s="70" t="s">
        <v>486</v>
      </c>
      <c r="D555" s="70" t="s">
        <v>582</v>
      </c>
      <c r="E555" s="70" t="s">
        <v>551</v>
      </c>
      <c r="F555" s="70" t="s">
        <v>552</v>
      </c>
      <c r="G555" s="76" t="s">
        <v>26</v>
      </c>
      <c r="H555" s="65">
        <v>95</v>
      </c>
      <c r="I555" s="62" t="s">
        <v>31</v>
      </c>
      <c r="J555" s="62"/>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c r="EF555"/>
      <c r="EG555"/>
      <c r="EH555"/>
      <c r="EI555"/>
      <c r="EJ555"/>
      <c r="EK555"/>
      <c r="EL555"/>
      <c r="EM555"/>
      <c r="EN555"/>
      <c r="EO555"/>
      <c r="EP555"/>
      <c r="EQ555"/>
      <c r="ER555"/>
      <c r="ES555"/>
      <c r="ET555"/>
      <c r="EU555"/>
      <c r="EV555"/>
      <c r="EW555"/>
      <c r="EX555"/>
      <c r="EY555"/>
      <c r="EZ555"/>
      <c r="FA555"/>
      <c r="FB555"/>
      <c r="FC555"/>
      <c r="FD555"/>
      <c r="FE555"/>
      <c r="FF555"/>
      <c r="FG555"/>
      <c r="FH555"/>
      <c r="FI555"/>
      <c r="FJ555"/>
      <c r="FK555"/>
      <c r="FL555"/>
      <c r="FM555"/>
      <c r="FN555"/>
      <c r="FO555"/>
      <c r="FP555"/>
      <c r="FQ555"/>
      <c r="FR555"/>
      <c r="FS555"/>
      <c r="FT555"/>
      <c r="FU555"/>
      <c r="FV555"/>
      <c r="FW555"/>
      <c r="FX555"/>
      <c r="FY555"/>
      <c r="FZ555"/>
      <c r="GA555"/>
      <c r="GB555"/>
      <c r="GC555"/>
      <c r="GD555"/>
      <c r="GE555"/>
      <c r="GF555"/>
      <c r="GG555"/>
      <c r="GH555"/>
      <c r="GI555"/>
      <c r="GJ555"/>
      <c r="GK555"/>
      <c r="GL555"/>
      <c r="GM555"/>
      <c r="GN555"/>
      <c r="GO555"/>
      <c r="GP555"/>
      <c r="GQ555"/>
      <c r="GR555"/>
      <c r="GS555"/>
      <c r="GT555"/>
      <c r="GU555"/>
      <c r="GV555"/>
      <c r="GW555"/>
      <c r="GX555"/>
      <c r="GY555"/>
      <c r="GZ555"/>
      <c r="HA555"/>
      <c r="HB555"/>
      <c r="HC555"/>
      <c r="HD555"/>
      <c r="HE555"/>
      <c r="HF555"/>
      <c r="HG555"/>
      <c r="HH555"/>
      <c r="HI555"/>
    </row>
    <row r="556" spans="1:217" s="64" customFormat="1" ht="45" x14ac:dyDescent="0.25">
      <c r="A556" s="1" t="s">
        <v>421</v>
      </c>
      <c r="B556" s="1" t="s">
        <v>583</v>
      </c>
      <c r="C556" s="6" t="s">
        <v>423</v>
      </c>
      <c r="D556" s="6" t="s">
        <v>584</v>
      </c>
      <c r="E556" s="8" t="s">
        <v>551</v>
      </c>
      <c r="F556" s="6" t="s">
        <v>12</v>
      </c>
      <c r="G556" s="36">
        <v>93</v>
      </c>
      <c r="H556" s="12">
        <v>93</v>
      </c>
      <c r="I556" s="6" t="s">
        <v>31</v>
      </c>
      <c r="J556" s="6"/>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c r="EF556"/>
      <c r="EG556"/>
      <c r="EH556"/>
      <c r="EI556"/>
      <c r="EJ556"/>
      <c r="EK556"/>
      <c r="EL556"/>
      <c r="EM556"/>
      <c r="EN556"/>
      <c r="EO556"/>
      <c r="EP556"/>
      <c r="EQ556"/>
      <c r="ER556"/>
      <c r="ES556"/>
      <c r="ET556"/>
      <c r="EU556"/>
      <c r="EV556"/>
      <c r="EW556"/>
      <c r="EX556"/>
      <c r="EY556"/>
      <c r="EZ556"/>
      <c r="FA556"/>
      <c r="FB556"/>
      <c r="FC556"/>
      <c r="FD556"/>
      <c r="FE556"/>
      <c r="FF556"/>
      <c r="FG556"/>
      <c r="FH556"/>
      <c r="FI556"/>
      <c r="FJ556"/>
      <c r="FK556"/>
      <c r="FL556"/>
      <c r="FM556"/>
      <c r="FN556"/>
      <c r="FO556"/>
      <c r="FP556"/>
      <c r="FQ556"/>
      <c r="FR556"/>
      <c r="FS556"/>
      <c r="FT556"/>
      <c r="FU556"/>
      <c r="FV556"/>
      <c r="FW556"/>
      <c r="FX556"/>
      <c r="FY556"/>
      <c r="FZ556"/>
      <c r="GA556"/>
      <c r="GB556"/>
      <c r="GC556"/>
      <c r="GD556"/>
      <c r="GE556"/>
      <c r="GF556"/>
      <c r="GG556"/>
      <c r="GH556"/>
      <c r="GI556"/>
      <c r="GJ556"/>
      <c r="GK556"/>
      <c r="GL556"/>
      <c r="GM556"/>
      <c r="GN556"/>
      <c r="GO556"/>
      <c r="GP556"/>
      <c r="GQ556"/>
      <c r="GR556"/>
      <c r="GS556"/>
      <c r="GT556"/>
      <c r="GU556"/>
      <c r="GV556"/>
      <c r="GW556"/>
      <c r="GX556"/>
      <c r="GY556"/>
      <c r="GZ556"/>
      <c r="HA556"/>
      <c r="HB556"/>
      <c r="HC556"/>
      <c r="HD556"/>
      <c r="HE556"/>
      <c r="HF556"/>
      <c r="HG556"/>
      <c r="HH556"/>
      <c r="HI556"/>
    </row>
    <row r="557" spans="1:217" ht="75" x14ac:dyDescent="0.25">
      <c r="A557" s="1" t="s">
        <v>421</v>
      </c>
      <c r="B557" s="2" t="s">
        <v>585</v>
      </c>
      <c r="C557" s="2" t="s">
        <v>420</v>
      </c>
      <c r="D557" s="2" t="s">
        <v>586</v>
      </c>
      <c r="E557" s="2" t="s">
        <v>587</v>
      </c>
      <c r="F557" s="2" t="s">
        <v>12</v>
      </c>
      <c r="G557" s="9">
        <v>128</v>
      </c>
      <c r="H557" s="7">
        <v>157</v>
      </c>
      <c r="I557" s="6" t="s">
        <v>63</v>
      </c>
      <c r="J557" s="6" t="s">
        <v>588</v>
      </c>
    </row>
    <row r="558" spans="1:217" s="19" customFormat="1" ht="75" x14ac:dyDescent="0.25">
      <c r="A558" s="16" t="s">
        <v>430</v>
      </c>
      <c r="B558" s="15" t="s">
        <v>585</v>
      </c>
      <c r="C558" s="15" t="s">
        <v>481</v>
      </c>
      <c r="D558" s="15" t="s">
        <v>586</v>
      </c>
      <c r="E558" s="15" t="s">
        <v>587</v>
      </c>
      <c r="F558" s="15" t="s">
        <v>12</v>
      </c>
      <c r="G558" s="77" t="s">
        <v>26</v>
      </c>
      <c r="H558" s="21">
        <v>170</v>
      </c>
      <c r="I558" s="18" t="s">
        <v>63</v>
      </c>
      <c r="J558" s="18" t="s">
        <v>588</v>
      </c>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row>
    <row r="559" spans="1:217" s="64" customFormat="1" ht="75" x14ac:dyDescent="0.25">
      <c r="A559" s="60" t="s">
        <v>24</v>
      </c>
      <c r="B559" s="70" t="s">
        <v>585</v>
      </c>
      <c r="C559" s="70" t="s">
        <v>482</v>
      </c>
      <c r="D559" s="70" t="s">
        <v>586</v>
      </c>
      <c r="E559" s="70" t="s">
        <v>587</v>
      </c>
      <c r="F559" s="70" t="s">
        <v>12</v>
      </c>
      <c r="G559" s="76" t="s">
        <v>26</v>
      </c>
      <c r="H559" s="63">
        <v>198</v>
      </c>
      <c r="I559" s="62" t="s">
        <v>63</v>
      </c>
      <c r="J559" s="62" t="s">
        <v>588</v>
      </c>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c r="FM559"/>
      <c r="FN559"/>
      <c r="FO559"/>
      <c r="FP559"/>
      <c r="FQ559"/>
      <c r="FR559"/>
      <c r="FS559"/>
      <c r="FT559"/>
      <c r="FU559"/>
      <c r="FV559"/>
      <c r="FW559"/>
      <c r="FX559"/>
      <c r="FY559"/>
      <c r="FZ559"/>
      <c r="GA559"/>
      <c r="GB559"/>
      <c r="GC559"/>
      <c r="GD559"/>
      <c r="GE559"/>
      <c r="GF559"/>
      <c r="GG559"/>
      <c r="GH559"/>
      <c r="GI559"/>
      <c r="GJ559"/>
      <c r="GK559"/>
      <c r="GL559"/>
      <c r="GM559"/>
      <c r="GN559"/>
      <c r="GO559"/>
      <c r="GP559"/>
      <c r="GQ559"/>
      <c r="GR559"/>
      <c r="GS559"/>
      <c r="GT559"/>
      <c r="GU559"/>
      <c r="GV559"/>
      <c r="GW559"/>
      <c r="GX559"/>
      <c r="GY559"/>
      <c r="GZ559"/>
      <c r="HA559"/>
      <c r="HB559"/>
      <c r="HC559"/>
      <c r="HD559"/>
      <c r="HE559"/>
      <c r="HF559"/>
      <c r="HG559"/>
      <c r="HH559"/>
      <c r="HI559"/>
    </row>
    <row r="560" spans="1:217" s="64" customFormat="1" ht="75" x14ac:dyDescent="0.25">
      <c r="A560" s="60" t="s">
        <v>24</v>
      </c>
      <c r="B560" s="70" t="s">
        <v>585</v>
      </c>
      <c r="C560" s="70" t="s">
        <v>483</v>
      </c>
      <c r="D560" s="70" t="s">
        <v>586</v>
      </c>
      <c r="E560" s="70" t="s">
        <v>587</v>
      </c>
      <c r="F560" s="70" t="s">
        <v>12</v>
      </c>
      <c r="G560" s="76" t="s">
        <v>26</v>
      </c>
      <c r="H560" s="63">
        <v>205</v>
      </c>
      <c r="I560" s="62" t="s">
        <v>63</v>
      </c>
      <c r="J560" s="62" t="s">
        <v>588</v>
      </c>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c r="EY560"/>
      <c r="EZ560"/>
      <c r="FA560"/>
      <c r="FB560"/>
      <c r="FC560"/>
      <c r="FD560"/>
      <c r="FE560"/>
      <c r="FF560"/>
      <c r="FG560"/>
      <c r="FH560"/>
      <c r="FI560"/>
      <c r="FJ560"/>
      <c r="FK560"/>
      <c r="FL560"/>
      <c r="FM560"/>
      <c r="FN560"/>
      <c r="FO560"/>
      <c r="FP560"/>
      <c r="FQ560"/>
      <c r="FR560"/>
      <c r="FS560"/>
      <c r="FT560"/>
      <c r="FU560"/>
      <c r="FV560"/>
      <c r="FW560"/>
      <c r="FX560"/>
      <c r="FY560"/>
      <c r="FZ560"/>
      <c r="GA560"/>
      <c r="GB560"/>
      <c r="GC560"/>
      <c r="GD560"/>
      <c r="GE560"/>
      <c r="GF560"/>
      <c r="GG560"/>
      <c r="GH560"/>
      <c r="GI560"/>
      <c r="GJ560"/>
      <c r="GK560"/>
      <c r="GL560"/>
      <c r="GM560"/>
      <c r="GN560"/>
      <c r="GO560"/>
      <c r="GP560"/>
      <c r="GQ560"/>
      <c r="GR560"/>
      <c r="GS560"/>
      <c r="GT560"/>
      <c r="GU560"/>
      <c r="GV560"/>
      <c r="GW560"/>
      <c r="GX560"/>
      <c r="GY560"/>
      <c r="GZ560"/>
      <c r="HA560"/>
      <c r="HB560"/>
      <c r="HC560"/>
      <c r="HD560"/>
      <c r="HE560"/>
      <c r="HF560"/>
      <c r="HG560"/>
      <c r="HH560"/>
      <c r="HI560"/>
    </row>
    <row r="561" spans="1:217" s="19" customFormat="1" ht="75" x14ac:dyDescent="0.25">
      <c r="A561" s="1" t="s">
        <v>421</v>
      </c>
      <c r="B561" s="2" t="s">
        <v>585</v>
      </c>
      <c r="C561" s="2" t="s">
        <v>423</v>
      </c>
      <c r="D561" s="2" t="s">
        <v>586</v>
      </c>
      <c r="E561" s="2" t="s">
        <v>587</v>
      </c>
      <c r="F561" s="2" t="s">
        <v>12</v>
      </c>
      <c r="G561" s="9">
        <v>128</v>
      </c>
      <c r="H561" s="7">
        <v>157</v>
      </c>
      <c r="I561" s="6" t="s">
        <v>63</v>
      </c>
      <c r="J561" s="6" t="s">
        <v>588</v>
      </c>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c r="EN561"/>
      <c r="EO561"/>
      <c r="EP561"/>
      <c r="EQ561"/>
      <c r="ER561"/>
      <c r="ES561"/>
      <c r="ET561"/>
      <c r="EU561"/>
      <c r="EV561"/>
      <c r="EW561"/>
      <c r="EX561"/>
      <c r="EY561"/>
      <c r="EZ561"/>
      <c r="FA561"/>
      <c r="FB561"/>
      <c r="FC561"/>
      <c r="FD561"/>
      <c r="FE561"/>
      <c r="FF561"/>
      <c r="FG561"/>
      <c r="FH561"/>
      <c r="FI561"/>
      <c r="FJ561"/>
      <c r="FK561"/>
      <c r="FL561"/>
      <c r="FM561"/>
      <c r="FN561"/>
      <c r="FO561"/>
      <c r="FP561"/>
      <c r="FQ561"/>
      <c r="FR561"/>
      <c r="FS561"/>
      <c r="FT561"/>
      <c r="FU561"/>
      <c r="FV561"/>
      <c r="FW561"/>
      <c r="FX561"/>
      <c r="FY561"/>
      <c r="FZ561"/>
      <c r="GA561"/>
      <c r="GB561"/>
      <c r="GC561"/>
      <c r="GD561"/>
      <c r="GE561"/>
      <c r="GF561"/>
      <c r="GG561"/>
      <c r="GH561"/>
      <c r="GI561"/>
      <c r="GJ561"/>
      <c r="GK561"/>
      <c r="GL561"/>
      <c r="GM561"/>
      <c r="GN561"/>
      <c r="GO561"/>
      <c r="GP561"/>
      <c r="GQ561"/>
      <c r="GR561"/>
      <c r="GS561"/>
      <c r="GT561"/>
      <c r="GU561"/>
      <c r="GV561"/>
      <c r="GW561"/>
      <c r="GX561"/>
      <c r="GY561"/>
      <c r="GZ561"/>
      <c r="HA561"/>
      <c r="HB561"/>
      <c r="HC561"/>
      <c r="HD561"/>
      <c r="HE561"/>
      <c r="HF561"/>
      <c r="HG561"/>
      <c r="HH561"/>
      <c r="HI561"/>
    </row>
    <row r="562" spans="1:217" ht="75" x14ac:dyDescent="0.25">
      <c r="A562" s="16" t="s">
        <v>430</v>
      </c>
      <c r="B562" s="15" t="s">
        <v>585</v>
      </c>
      <c r="C562" s="15" t="s">
        <v>484</v>
      </c>
      <c r="D562" s="15" t="s">
        <v>586</v>
      </c>
      <c r="E562" s="15" t="s">
        <v>587</v>
      </c>
      <c r="F562" s="15" t="s">
        <v>12</v>
      </c>
      <c r="G562" s="77" t="s">
        <v>26</v>
      </c>
      <c r="H562" s="21">
        <v>170</v>
      </c>
      <c r="I562" s="18" t="s">
        <v>63</v>
      </c>
      <c r="J562" s="18" t="s">
        <v>588</v>
      </c>
    </row>
    <row r="563" spans="1:217" s="64" customFormat="1" ht="75" x14ac:dyDescent="0.25">
      <c r="A563" s="60" t="s">
        <v>24</v>
      </c>
      <c r="B563" s="70" t="s">
        <v>585</v>
      </c>
      <c r="C563" s="70" t="s">
        <v>485</v>
      </c>
      <c r="D563" s="70" t="s">
        <v>586</v>
      </c>
      <c r="E563" s="70" t="s">
        <v>587</v>
      </c>
      <c r="F563" s="70" t="s">
        <v>12</v>
      </c>
      <c r="G563" s="76" t="s">
        <v>26</v>
      </c>
      <c r="H563" s="63">
        <v>198</v>
      </c>
      <c r="I563" s="62" t="s">
        <v>63</v>
      </c>
      <c r="J563" s="62" t="s">
        <v>588</v>
      </c>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c r="EY563"/>
      <c r="EZ563"/>
      <c r="FA563"/>
      <c r="FB563"/>
      <c r="FC563"/>
      <c r="FD563"/>
      <c r="FE563"/>
      <c r="FF563"/>
      <c r="FG563"/>
      <c r="FH563"/>
      <c r="FI563"/>
      <c r="FJ563"/>
      <c r="FK563"/>
      <c r="FL563"/>
      <c r="FM563"/>
      <c r="FN563"/>
      <c r="FO563"/>
      <c r="FP563"/>
      <c r="FQ563"/>
      <c r="FR563"/>
      <c r="FS563"/>
      <c r="FT563"/>
      <c r="FU563"/>
      <c r="FV563"/>
      <c r="FW563"/>
      <c r="FX563"/>
      <c r="FY563"/>
      <c r="FZ563"/>
      <c r="GA563"/>
      <c r="GB563"/>
      <c r="GC563"/>
      <c r="GD563"/>
      <c r="GE563"/>
      <c r="GF563"/>
      <c r="GG563"/>
      <c r="GH563"/>
      <c r="GI563"/>
      <c r="GJ563"/>
      <c r="GK563"/>
      <c r="GL563"/>
      <c r="GM563"/>
      <c r="GN563"/>
      <c r="GO563"/>
      <c r="GP563"/>
      <c r="GQ563"/>
      <c r="GR563"/>
      <c r="GS563"/>
      <c r="GT563"/>
      <c r="GU563"/>
      <c r="GV563"/>
      <c r="GW563"/>
      <c r="GX563"/>
      <c r="GY563"/>
      <c r="GZ563"/>
      <c r="HA563"/>
      <c r="HB563"/>
      <c r="HC563"/>
      <c r="HD563"/>
      <c r="HE563"/>
      <c r="HF563"/>
      <c r="HG563"/>
      <c r="HH563"/>
      <c r="HI563"/>
    </row>
    <row r="564" spans="1:217" s="64" customFormat="1" ht="75" x14ac:dyDescent="0.25">
      <c r="A564" s="60" t="s">
        <v>24</v>
      </c>
      <c r="B564" s="70" t="s">
        <v>585</v>
      </c>
      <c r="C564" s="70" t="s">
        <v>486</v>
      </c>
      <c r="D564" s="70" t="s">
        <v>586</v>
      </c>
      <c r="E564" s="70" t="s">
        <v>587</v>
      </c>
      <c r="F564" s="70" t="s">
        <v>12</v>
      </c>
      <c r="G564" s="76" t="s">
        <v>26</v>
      </c>
      <c r="H564" s="63">
        <v>205</v>
      </c>
      <c r="I564" s="62" t="s">
        <v>63</v>
      </c>
      <c r="J564" s="62" t="s">
        <v>588</v>
      </c>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c r="EN564"/>
      <c r="EO564"/>
      <c r="EP564"/>
      <c r="EQ564"/>
      <c r="ER564"/>
      <c r="ES564"/>
      <c r="ET564"/>
      <c r="EU564"/>
      <c r="EV564"/>
      <c r="EW564"/>
      <c r="EX564"/>
      <c r="EY564"/>
      <c r="EZ564"/>
      <c r="FA564"/>
      <c r="FB564"/>
      <c r="FC564"/>
      <c r="FD564"/>
      <c r="FE564"/>
      <c r="FF564"/>
      <c r="FG564"/>
      <c r="FH564"/>
      <c r="FI564"/>
      <c r="FJ564"/>
      <c r="FK564"/>
      <c r="FL564"/>
      <c r="FM564"/>
      <c r="FN564"/>
      <c r="FO564"/>
      <c r="FP564"/>
      <c r="FQ564"/>
      <c r="FR564"/>
      <c r="FS564"/>
      <c r="FT564"/>
      <c r="FU564"/>
      <c r="FV564"/>
      <c r="FW564"/>
      <c r="FX564"/>
      <c r="FY564"/>
      <c r="FZ564"/>
      <c r="GA564"/>
      <c r="GB564"/>
      <c r="GC564"/>
      <c r="GD564"/>
      <c r="GE564"/>
      <c r="GF564"/>
      <c r="GG564"/>
      <c r="GH564"/>
      <c r="GI564"/>
      <c r="GJ564"/>
      <c r="GK564"/>
      <c r="GL564"/>
      <c r="GM564"/>
      <c r="GN564"/>
      <c r="GO564"/>
      <c r="GP564"/>
      <c r="GQ564"/>
      <c r="GR564"/>
      <c r="GS564"/>
      <c r="GT564"/>
      <c r="GU564"/>
      <c r="GV564"/>
      <c r="GW564"/>
      <c r="GX564"/>
      <c r="GY564"/>
      <c r="GZ564"/>
      <c r="HA564"/>
      <c r="HB564"/>
      <c r="HC564"/>
      <c r="HD564"/>
      <c r="HE564"/>
      <c r="HF564"/>
      <c r="HG564"/>
      <c r="HH564"/>
      <c r="HI564"/>
    </row>
    <row r="565" spans="1:217" s="19" customFormat="1" ht="30" x14ac:dyDescent="0.25">
      <c r="A565" s="1" t="s">
        <v>421</v>
      </c>
      <c r="B565" s="2" t="s">
        <v>589</v>
      </c>
      <c r="C565" s="2" t="s">
        <v>420</v>
      </c>
      <c r="D565" s="2" t="s">
        <v>590</v>
      </c>
      <c r="E565" s="2" t="s">
        <v>422</v>
      </c>
      <c r="F565" s="2" t="s">
        <v>12</v>
      </c>
      <c r="G565" s="9">
        <v>215</v>
      </c>
      <c r="H565" s="7">
        <v>228</v>
      </c>
      <c r="I565" s="6" t="s">
        <v>31</v>
      </c>
      <c r="J565" s="6" t="s">
        <v>32</v>
      </c>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c r="EY565"/>
      <c r="EZ565"/>
      <c r="FA565"/>
      <c r="FB565"/>
      <c r="FC565"/>
      <c r="FD565"/>
      <c r="FE565"/>
      <c r="FF565"/>
      <c r="FG565"/>
      <c r="FH565"/>
      <c r="FI565"/>
      <c r="FJ565"/>
      <c r="FK565"/>
      <c r="FL565"/>
      <c r="FM565"/>
      <c r="FN565"/>
      <c r="FO565"/>
      <c r="FP565"/>
      <c r="FQ565"/>
      <c r="FR565"/>
      <c r="FS565"/>
      <c r="FT565"/>
      <c r="FU565"/>
      <c r="FV565"/>
      <c r="FW565"/>
      <c r="FX565"/>
      <c r="FY565"/>
      <c r="FZ565"/>
      <c r="GA565"/>
      <c r="GB565"/>
      <c r="GC565"/>
      <c r="GD565"/>
      <c r="GE565"/>
      <c r="GF565"/>
      <c r="GG565"/>
      <c r="GH565"/>
      <c r="GI565"/>
      <c r="GJ565"/>
      <c r="GK565"/>
      <c r="GL565"/>
      <c r="GM565"/>
      <c r="GN565"/>
      <c r="GO565"/>
      <c r="GP565"/>
      <c r="GQ565"/>
      <c r="GR565"/>
      <c r="GS565"/>
      <c r="GT565"/>
      <c r="GU565"/>
      <c r="GV565"/>
      <c r="GW565"/>
      <c r="GX565"/>
      <c r="GY565"/>
      <c r="GZ565"/>
      <c r="HA565"/>
      <c r="HB565"/>
      <c r="HC565"/>
      <c r="HD565"/>
      <c r="HE565"/>
      <c r="HF565"/>
      <c r="HG565"/>
      <c r="HH565"/>
      <c r="HI565"/>
    </row>
    <row r="566" spans="1:217" ht="30" x14ac:dyDescent="0.25">
      <c r="A566" s="16" t="s">
        <v>430</v>
      </c>
      <c r="B566" s="15" t="s">
        <v>589</v>
      </c>
      <c r="C566" s="15" t="s">
        <v>481</v>
      </c>
      <c r="D566" s="15" t="s">
        <v>590</v>
      </c>
      <c r="E566" s="15" t="s">
        <v>422</v>
      </c>
      <c r="F566" s="15" t="s">
        <v>12</v>
      </c>
      <c r="G566" s="77" t="s">
        <v>26</v>
      </c>
      <c r="H566" s="21">
        <v>250</v>
      </c>
      <c r="I566" s="18" t="s">
        <v>31</v>
      </c>
      <c r="J566" s="18" t="s">
        <v>32</v>
      </c>
    </row>
    <row r="567" spans="1:217" s="64" customFormat="1" ht="30" x14ac:dyDescent="0.25">
      <c r="A567" s="60" t="s">
        <v>24</v>
      </c>
      <c r="B567" s="70" t="s">
        <v>589</v>
      </c>
      <c r="C567" s="70" t="s">
        <v>482</v>
      </c>
      <c r="D567" s="70" t="s">
        <v>590</v>
      </c>
      <c r="E567" s="70" t="s">
        <v>422</v>
      </c>
      <c r="F567" s="70" t="s">
        <v>12</v>
      </c>
      <c r="G567" s="76" t="s">
        <v>26</v>
      </c>
      <c r="H567" s="63">
        <v>276</v>
      </c>
      <c r="I567" s="62" t="s">
        <v>31</v>
      </c>
      <c r="J567" s="62" t="s">
        <v>32</v>
      </c>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c r="EF567"/>
      <c r="EG567"/>
      <c r="EH567"/>
      <c r="EI567"/>
      <c r="EJ567"/>
      <c r="EK567"/>
      <c r="EL567"/>
      <c r="EM567"/>
      <c r="EN567"/>
      <c r="EO567"/>
      <c r="EP567"/>
      <c r="EQ567"/>
      <c r="ER567"/>
      <c r="ES567"/>
      <c r="ET567"/>
      <c r="EU567"/>
      <c r="EV567"/>
      <c r="EW567"/>
      <c r="EX567"/>
      <c r="EY567"/>
      <c r="EZ567"/>
      <c r="FA567"/>
      <c r="FB567"/>
      <c r="FC567"/>
      <c r="FD567"/>
      <c r="FE567"/>
      <c r="FF567"/>
      <c r="FG567"/>
      <c r="FH567"/>
      <c r="FI567"/>
      <c r="FJ567"/>
      <c r="FK567"/>
      <c r="FL567"/>
      <c r="FM567"/>
      <c r="FN567"/>
      <c r="FO567"/>
      <c r="FP567"/>
      <c r="FQ567"/>
      <c r="FR567"/>
      <c r="FS567"/>
      <c r="FT567"/>
      <c r="FU567"/>
      <c r="FV567"/>
      <c r="FW567"/>
      <c r="FX567"/>
      <c r="FY567"/>
      <c r="FZ567"/>
      <c r="GA567"/>
      <c r="GB567"/>
      <c r="GC567"/>
      <c r="GD567"/>
      <c r="GE567"/>
      <c r="GF567"/>
      <c r="GG567"/>
      <c r="GH567"/>
      <c r="GI567"/>
      <c r="GJ567"/>
      <c r="GK567"/>
      <c r="GL567"/>
      <c r="GM567"/>
      <c r="GN567"/>
      <c r="GO567"/>
      <c r="GP567"/>
      <c r="GQ567"/>
      <c r="GR567"/>
      <c r="GS567"/>
      <c r="GT567"/>
      <c r="GU567"/>
      <c r="GV567"/>
      <c r="GW567"/>
      <c r="GX567"/>
      <c r="GY567"/>
      <c r="GZ567"/>
      <c r="HA567"/>
      <c r="HB567"/>
      <c r="HC567"/>
      <c r="HD567"/>
      <c r="HE567"/>
      <c r="HF567"/>
      <c r="HG567"/>
      <c r="HH567"/>
      <c r="HI567"/>
    </row>
    <row r="568" spans="1:217" s="64" customFormat="1" ht="30" x14ac:dyDescent="0.25">
      <c r="A568" s="60" t="s">
        <v>24</v>
      </c>
      <c r="B568" s="70" t="s">
        <v>589</v>
      </c>
      <c r="C568" s="70" t="s">
        <v>483</v>
      </c>
      <c r="D568" s="70" t="s">
        <v>590</v>
      </c>
      <c r="E568" s="70" t="s">
        <v>422</v>
      </c>
      <c r="F568" s="70" t="s">
        <v>12</v>
      </c>
      <c r="G568" s="76" t="s">
        <v>26</v>
      </c>
      <c r="H568" s="63">
        <v>286</v>
      </c>
      <c r="I568" s="62" t="s">
        <v>31</v>
      </c>
      <c r="J568" s="62" t="s">
        <v>32</v>
      </c>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c r="EP568"/>
      <c r="EQ568"/>
      <c r="ER568"/>
      <c r="ES568"/>
      <c r="ET568"/>
      <c r="EU568"/>
      <c r="EV568"/>
      <c r="EW568"/>
      <c r="EX568"/>
      <c r="EY568"/>
      <c r="EZ568"/>
      <c r="FA568"/>
      <c r="FB568"/>
      <c r="FC568"/>
      <c r="FD568"/>
      <c r="FE568"/>
      <c r="FF568"/>
      <c r="FG568"/>
      <c r="FH568"/>
      <c r="FI568"/>
      <c r="FJ568"/>
      <c r="FK568"/>
      <c r="FL568"/>
      <c r="FM568"/>
      <c r="FN568"/>
      <c r="FO568"/>
      <c r="FP568"/>
      <c r="FQ568"/>
      <c r="FR568"/>
      <c r="FS568"/>
      <c r="FT568"/>
      <c r="FU568"/>
      <c r="FV568"/>
      <c r="FW568"/>
      <c r="FX568"/>
      <c r="FY568"/>
      <c r="FZ568"/>
      <c r="GA568"/>
      <c r="GB568"/>
      <c r="GC568"/>
      <c r="GD568"/>
      <c r="GE568"/>
      <c r="GF568"/>
      <c r="GG568"/>
      <c r="GH568"/>
      <c r="GI568"/>
      <c r="GJ568"/>
      <c r="GK568"/>
      <c r="GL568"/>
      <c r="GM568"/>
      <c r="GN568"/>
      <c r="GO568"/>
      <c r="GP568"/>
      <c r="GQ568"/>
      <c r="GR568"/>
      <c r="GS568"/>
      <c r="GT568"/>
      <c r="GU568"/>
      <c r="GV568"/>
      <c r="GW568"/>
      <c r="GX568"/>
      <c r="GY568"/>
      <c r="GZ568"/>
      <c r="HA568"/>
      <c r="HB568"/>
      <c r="HC568"/>
      <c r="HD568"/>
      <c r="HE568"/>
      <c r="HF568"/>
      <c r="HG568"/>
      <c r="HH568"/>
      <c r="HI568"/>
    </row>
    <row r="569" spans="1:217" ht="30" x14ac:dyDescent="0.25">
      <c r="A569" s="1" t="s">
        <v>421</v>
      </c>
      <c r="B569" s="2" t="s">
        <v>589</v>
      </c>
      <c r="C569" s="2" t="s">
        <v>423</v>
      </c>
      <c r="D569" s="2" t="s">
        <v>590</v>
      </c>
      <c r="E569" s="2" t="s">
        <v>422</v>
      </c>
      <c r="F569" s="2" t="s">
        <v>12</v>
      </c>
      <c r="G569" s="9">
        <v>215</v>
      </c>
      <c r="H569" s="7">
        <v>228</v>
      </c>
      <c r="I569" s="6" t="s">
        <v>31</v>
      </c>
      <c r="J569" s="6" t="s">
        <v>32</v>
      </c>
    </row>
    <row r="570" spans="1:217" ht="30" x14ac:dyDescent="0.25">
      <c r="A570" s="16" t="s">
        <v>430</v>
      </c>
      <c r="B570" s="15" t="s">
        <v>589</v>
      </c>
      <c r="C570" s="15" t="s">
        <v>484</v>
      </c>
      <c r="D570" s="15" t="s">
        <v>590</v>
      </c>
      <c r="E570" s="15" t="s">
        <v>422</v>
      </c>
      <c r="F570" s="15" t="s">
        <v>12</v>
      </c>
      <c r="G570" s="77" t="s">
        <v>26</v>
      </c>
      <c r="H570" s="21">
        <v>250</v>
      </c>
      <c r="I570" s="18" t="s">
        <v>31</v>
      </c>
      <c r="J570" s="18" t="s">
        <v>32</v>
      </c>
    </row>
    <row r="571" spans="1:217" s="64" customFormat="1" ht="30" x14ac:dyDescent="0.25">
      <c r="A571" s="60" t="s">
        <v>24</v>
      </c>
      <c r="B571" s="70" t="s">
        <v>589</v>
      </c>
      <c r="C571" s="70" t="s">
        <v>485</v>
      </c>
      <c r="D571" s="70" t="s">
        <v>590</v>
      </c>
      <c r="E571" s="70" t="s">
        <v>422</v>
      </c>
      <c r="F571" s="70" t="s">
        <v>12</v>
      </c>
      <c r="G571" s="76" t="s">
        <v>26</v>
      </c>
      <c r="H571" s="63">
        <v>276</v>
      </c>
      <c r="I571" s="62" t="s">
        <v>31</v>
      </c>
      <c r="J571" s="62" t="s">
        <v>32</v>
      </c>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c r="EY571"/>
      <c r="EZ571"/>
      <c r="FA571"/>
      <c r="FB571"/>
      <c r="FC571"/>
      <c r="FD571"/>
      <c r="FE571"/>
      <c r="FF571"/>
      <c r="FG571"/>
      <c r="FH571"/>
      <c r="FI571"/>
      <c r="FJ571"/>
      <c r="FK571"/>
      <c r="FL571"/>
      <c r="FM571"/>
      <c r="FN571"/>
      <c r="FO571"/>
      <c r="FP571"/>
      <c r="FQ571"/>
      <c r="FR571"/>
      <c r="FS571"/>
      <c r="FT571"/>
      <c r="FU571"/>
      <c r="FV571"/>
      <c r="FW571"/>
      <c r="FX571"/>
      <c r="FY571"/>
      <c r="FZ571"/>
      <c r="GA571"/>
      <c r="GB571"/>
      <c r="GC571"/>
      <c r="GD571"/>
      <c r="GE571"/>
      <c r="GF571"/>
      <c r="GG571"/>
      <c r="GH571"/>
      <c r="GI571"/>
      <c r="GJ571"/>
      <c r="GK571"/>
      <c r="GL571"/>
      <c r="GM571"/>
      <c r="GN571"/>
      <c r="GO571"/>
      <c r="GP571"/>
      <c r="GQ571"/>
      <c r="GR571"/>
      <c r="GS571"/>
      <c r="GT571"/>
      <c r="GU571"/>
      <c r="GV571"/>
      <c r="GW571"/>
      <c r="GX571"/>
      <c r="GY571"/>
      <c r="GZ571"/>
      <c r="HA571"/>
      <c r="HB571"/>
      <c r="HC571"/>
      <c r="HD571"/>
      <c r="HE571"/>
      <c r="HF571"/>
      <c r="HG571"/>
      <c r="HH571"/>
      <c r="HI571"/>
    </row>
    <row r="572" spans="1:217" s="64" customFormat="1" ht="30" x14ac:dyDescent="0.25">
      <c r="A572" s="60" t="s">
        <v>24</v>
      </c>
      <c r="B572" s="70" t="s">
        <v>589</v>
      </c>
      <c r="C572" s="70" t="s">
        <v>486</v>
      </c>
      <c r="D572" s="70" t="s">
        <v>590</v>
      </c>
      <c r="E572" s="70" t="s">
        <v>422</v>
      </c>
      <c r="F572" s="70" t="s">
        <v>12</v>
      </c>
      <c r="G572" s="76" t="s">
        <v>26</v>
      </c>
      <c r="H572" s="63">
        <v>286</v>
      </c>
      <c r="I572" s="62" t="s">
        <v>31</v>
      </c>
      <c r="J572" s="62" t="s">
        <v>32</v>
      </c>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c r="FM572"/>
      <c r="FN572"/>
      <c r="FO572"/>
      <c r="FP572"/>
      <c r="FQ572"/>
      <c r="FR572"/>
      <c r="FS572"/>
      <c r="FT572"/>
      <c r="FU572"/>
      <c r="FV572"/>
      <c r="FW572"/>
      <c r="FX572"/>
      <c r="FY572"/>
      <c r="FZ572"/>
      <c r="GA572"/>
      <c r="GB572"/>
      <c r="GC572"/>
      <c r="GD572"/>
      <c r="GE572"/>
      <c r="GF572"/>
      <c r="GG572"/>
      <c r="GH572"/>
      <c r="GI572"/>
      <c r="GJ572"/>
      <c r="GK572"/>
      <c r="GL572"/>
      <c r="GM572"/>
      <c r="GN572"/>
      <c r="GO572"/>
      <c r="GP572"/>
      <c r="GQ572"/>
      <c r="GR572"/>
      <c r="GS572"/>
      <c r="GT572"/>
      <c r="GU572"/>
      <c r="GV572"/>
      <c r="GW572"/>
      <c r="GX572"/>
      <c r="GY572"/>
      <c r="GZ572"/>
      <c r="HA572"/>
      <c r="HB572"/>
      <c r="HC572"/>
      <c r="HD572"/>
      <c r="HE572"/>
      <c r="HF572"/>
      <c r="HG572"/>
      <c r="HH572"/>
      <c r="HI572"/>
    </row>
    <row r="573" spans="1:217" ht="30" x14ac:dyDescent="0.25">
      <c r="A573" s="1" t="s">
        <v>421</v>
      </c>
      <c r="B573" s="1" t="s">
        <v>591</v>
      </c>
      <c r="C573" s="2" t="s">
        <v>420</v>
      </c>
      <c r="D573" s="6" t="s">
        <v>592</v>
      </c>
      <c r="E573" s="8" t="s">
        <v>422</v>
      </c>
      <c r="F573" s="6" t="s">
        <v>12</v>
      </c>
      <c r="G573" s="36">
        <v>44</v>
      </c>
      <c r="H573" s="7">
        <v>58</v>
      </c>
      <c r="I573" s="6" t="s">
        <v>31</v>
      </c>
      <c r="J573" s="6"/>
    </row>
    <row r="574" spans="1:217" ht="30" x14ac:dyDescent="0.25">
      <c r="A574" s="16" t="s">
        <v>430</v>
      </c>
      <c r="B574" s="16" t="s">
        <v>591</v>
      </c>
      <c r="C574" s="15" t="s">
        <v>481</v>
      </c>
      <c r="D574" s="18" t="s">
        <v>592</v>
      </c>
      <c r="E574" s="20" t="s">
        <v>422</v>
      </c>
      <c r="F574" s="18" t="s">
        <v>12</v>
      </c>
      <c r="G574" s="77" t="s">
        <v>26</v>
      </c>
      <c r="H574" s="21">
        <v>63</v>
      </c>
      <c r="I574" s="18" t="s">
        <v>31</v>
      </c>
      <c r="J574" s="18"/>
    </row>
    <row r="575" spans="1:217" s="64" customFormat="1" ht="30" x14ac:dyDescent="0.25">
      <c r="A575" s="60" t="s">
        <v>24</v>
      </c>
      <c r="B575" s="60" t="s">
        <v>591</v>
      </c>
      <c r="C575" s="70" t="s">
        <v>482</v>
      </c>
      <c r="D575" s="62" t="s">
        <v>592</v>
      </c>
      <c r="E575" s="69" t="s">
        <v>422</v>
      </c>
      <c r="F575" s="62" t="s">
        <v>12</v>
      </c>
      <c r="G575" s="74" t="s">
        <v>26</v>
      </c>
      <c r="H575" s="63">
        <v>68</v>
      </c>
      <c r="I575" s="62" t="s">
        <v>31</v>
      </c>
      <c r="J575" s="62"/>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c r="EF575"/>
      <c r="EG575"/>
      <c r="EH575"/>
      <c r="EI575"/>
      <c r="EJ575"/>
      <c r="EK575"/>
      <c r="EL575"/>
      <c r="EM575"/>
      <c r="EN575"/>
      <c r="EO575"/>
      <c r="EP575"/>
      <c r="EQ575"/>
      <c r="ER575"/>
      <c r="ES575"/>
      <c r="ET575"/>
      <c r="EU575"/>
      <c r="EV575"/>
      <c r="EW575"/>
      <c r="EX575"/>
      <c r="EY575"/>
      <c r="EZ575"/>
      <c r="FA575"/>
      <c r="FB575"/>
      <c r="FC575"/>
      <c r="FD575"/>
      <c r="FE575"/>
      <c r="FF575"/>
      <c r="FG575"/>
      <c r="FH575"/>
      <c r="FI575"/>
      <c r="FJ575"/>
      <c r="FK575"/>
      <c r="FL575"/>
      <c r="FM575"/>
      <c r="FN575"/>
      <c r="FO575"/>
      <c r="FP575"/>
      <c r="FQ575"/>
      <c r="FR575"/>
      <c r="FS575"/>
      <c r="FT575"/>
      <c r="FU575"/>
      <c r="FV575"/>
      <c r="FW575"/>
      <c r="FX575"/>
      <c r="FY575"/>
      <c r="FZ575"/>
      <c r="GA575"/>
      <c r="GB575"/>
      <c r="GC575"/>
      <c r="GD575"/>
      <c r="GE575"/>
      <c r="GF575"/>
      <c r="GG575"/>
      <c r="GH575"/>
      <c r="GI575"/>
      <c r="GJ575"/>
      <c r="GK575"/>
      <c r="GL575"/>
      <c r="GM575"/>
      <c r="GN575"/>
      <c r="GO575"/>
      <c r="GP575"/>
      <c r="GQ575"/>
      <c r="GR575"/>
      <c r="GS575"/>
      <c r="GT575"/>
      <c r="GU575"/>
      <c r="GV575"/>
      <c r="GW575"/>
      <c r="GX575"/>
      <c r="GY575"/>
      <c r="GZ575"/>
      <c r="HA575"/>
      <c r="HB575"/>
      <c r="HC575"/>
      <c r="HD575"/>
      <c r="HE575"/>
      <c r="HF575"/>
      <c r="HG575"/>
      <c r="HH575"/>
      <c r="HI575"/>
    </row>
    <row r="576" spans="1:217" s="64" customFormat="1" ht="30" x14ac:dyDescent="0.25">
      <c r="A576" s="60" t="s">
        <v>24</v>
      </c>
      <c r="B576" s="60" t="s">
        <v>591</v>
      </c>
      <c r="C576" s="70" t="s">
        <v>483</v>
      </c>
      <c r="D576" s="62" t="s">
        <v>592</v>
      </c>
      <c r="E576" s="69" t="s">
        <v>422</v>
      </c>
      <c r="F576" s="62" t="s">
        <v>12</v>
      </c>
      <c r="G576" s="74" t="s">
        <v>26</v>
      </c>
      <c r="H576" s="63">
        <v>70</v>
      </c>
      <c r="I576" s="62" t="s">
        <v>31</v>
      </c>
      <c r="J576" s="62"/>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c r="EF576"/>
      <c r="EG576"/>
      <c r="EH576"/>
      <c r="EI576"/>
      <c r="EJ576"/>
      <c r="EK576"/>
      <c r="EL576"/>
      <c r="EM576"/>
      <c r="EN576"/>
      <c r="EO576"/>
      <c r="EP576"/>
      <c r="EQ576"/>
      <c r="ER576"/>
      <c r="ES576"/>
      <c r="ET576"/>
      <c r="EU576"/>
      <c r="EV576"/>
      <c r="EW576"/>
      <c r="EX576"/>
      <c r="EY576"/>
      <c r="EZ576"/>
      <c r="FA576"/>
      <c r="FB576"/>
      <c r="FC576"/>
      <c r="FD576"/>
      <c r="FE576"/>
      <c r="FF576"/>
      <c r="FG576"/>
      <c r="FH576"/>
      <c r="FI576"/>
      <c r="FJ576"/>
      <c r="FK576"/>
      <c r="FL576"/>
      <c r="FM576"/>
      <c r="FN576"/>
      <c r="FO576"/>
      <c r="FP576"/>
      <c r="FQ576"/>
      <c r="FR576"/>
      <c r="FS576"/>
      <c r="FT576"/>
      <c r="FU576"/>
      <c r="FV576"/>
      <c r="FW576"/>
      <c r="FX576"/>
      <c r="FY576"/>
      <c r="FZ576"/>
      <c r="GA576"/>
      <c r="GB576"/>
      <c r="GC576"/>
      <c r="GD576"/>
      <c r="GE576"/>
      <c r="GF576"/>
      <c r="GG576"/>
      <c r="GH576"/>
      <c r="GI576"/>
      <c r="GJ576"/>
      <c r="GK576"/>
      <c r="GL576"/>
      <c r="GM576"/>
      <c r="GN576"/>
      <c r="GO576"/>
      <c r="GP576"/>
      <c r="GQ576"/>
      <c r="GR576"/>
      <c r="GS576"/>
      <c r="GT576"/>
      <c r="GU576"/>
      <c r="GV576"/>
      <c r="GW576"/>
      <c r="GX576"/>
      <c r="GY576"/>
      <c r="GZ576"/>
      <c r="HA576"/>
      <c r="HB576"/>
      <c r="HC576"/>
      <c r="HD576"/>
      <c r="HE576"/>
      <c r="HF576"/>
      <c r="HG576"/>
      <c r="HH576"/>
      <c r="HI576"/>
    </row>
    <row r="577" spans="1:217" ht="30" x14ac:dyDescent="0.25">
      <c r="A577" s="1" t="s">
        <v>421</v>
      </c>
      <c r="B577" s="1" t="s">
        <v>591</v>
      </c>
      <c r="C577" s="2" t="s">
        <v>423</v>
      </c>
      <c r="D577" s="6" t="s">
        <v>592</v>
      </c>
      <c r="E577" s="8" t="s">
        <v>422</v>
      </c>
      <c r="F577" s="6" t="s">
        <v>12</v>
      </c>
      <c r="G577" s="36">
        <v>44</v>
      </c>
      <c r="H577" s="7">
        <v>58</v>
      </c>
      <c r="I577" s="6" t="s">
        <v>31</v>
      </c>
      <c r="J577" s="6"/>
    </row>
    <row r="578" spans="1:217" s="64" customFormat="1" ht="30" x14ac:dyDescent="0.25">
      <c r="A578" s="16" t="s">
        <v>430</v>
      </c>
      <c r="B578" s="16" t="s">
        <v>591</v>
      </c>
      <c r="C578" s="15" t="s">
        <v>484</v>
      </c>
      <c r="D578" s="18" t="s">
        <v>592</v>
      </c>
      <c r="E578" s="20" t="s">
        <v>422</v>
      </c>
      <c r="F578" s="18" t="s">
        <v>12</v>
      </c>
      <c r="G578" s="77" t="s">
        <v>26</v>
      </c>
      <c r="H578" s="21">
        <v>63</v>
      </c>
      <c r="I578" s="18" t="s">
        <v>31</v>
      </c>
      <c r="J578" s="18"/>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c r="DU578"/>
      <c r="DV578"/>
      <c r="DW578"/>
      <c r="DX578"/>
      <c r="DY578"/>
      <c r="DZ578"/>
      <c r="EA578"/>
      <c r="EB578"/>
      <c r="EC578"/>
      <c r="ED578"/>
      <c r="EE578"/>
      <c r="EF578"/>
      <c r="EG578"/>
      <c r="EH578"/>
      <c r="EI578"/>
      <c r="EJ578"/>
      <c r="EK578"/>
      <c r="EL578"/>
      <c r="EM578"/>
      <c r="EN578"/>
      <c r="EO578"/>
      <c r="EP578"/>
      <c r="EQ578"/>
      <c r="ER578"/>
      <c r="ES578"/>
      <c r="ET578"/>
      <c r="EU578"/>
      <c r="EV578"/>
      <c r="EW578"/>
      <c r="EX578"/>
      <c r="EY578"/>
      <c r="EZ578"/>
      <c r="FA578"/>
      <c r="FB578"/>
      <c r="FC578"/>
      <c r="FD578"/>
      <c r="FE578"/>
      <c r="FF578"/>
      <c r="FG578"/>
      <c r="FH578"/>
      <c r="FI578"/>
      <c r="FJ578"/>
      <c r="FK578"/>
      <c r="FL578"/>
      <c r="FM578"/>
      <c r="FN578"/>
      <c r="FO578"/>
      <c r="FP578"/>
      <c r="FQ578"/>
      <c r="FR578"/>
      <c r="FS578"/>
      <c r="FT578"/>
      <c r="FU578"/>
      <c r="FV578"/>
      <c r="FW578"/>
      <c r="FX578"/>
      <c r="FY578"/>
      <c r="FZ578"/>
      <c r="GA578"/>
      <c r="GB578"/>
      <c r="GC578"/>
      <c r="GD578"/>
      <c r="GE578"/>
      <c r="GF578"/>
      <c r="GG578"/>
      <c r="GH578"/>
      <c r="GI578"/>
      <c r="GJ578"/>
      <c r="GK578"/>
      <c r="GL578"/>
      <c r="GM578"/>
      <c r="GN578"/>
      <c r="GO578"/>
      <c r="GP578"/>
      <c r="GQ578"/>
      <c r="GR578"/>
      <c r="GS578"/>
      <c r="GT578"/>
      <c r="GU578"/>
      <c r="GV578"/>
      <c r="GW578"/>
      <c r="GX578"/>
      <c r="GY578"/>
      <c r="GZ578"/>
      <c r="HA578"/>
      <c r="HB578"/>
      <c r="HC578"/>
      <c r="HD578"/>
      <c r="HE578"/>
      <c r="HF578"/>
      <c r="HG578"/>
      <c r="HH578"/>
      <c r="HI578"/>
    </row>
    <row r="579" spans="1:217" s="64" customFormat="1" ht="30" x14ac:dyDescent="0.25">
      <c r="A579" s="60" t="s">
        <v>24</v>
      </c>
      <c r="B579" s="60" t="s">
        <v>591</v>
      </c>
      <c r="C579" s="70" t="s">
        <v>485</v>
      </c>
      <c r="D579" s="62" t="s">
        <v>592</v>
      </c>
      <c r="E579" s="69" t="s">
        <v>422</v>
      </c>
      <c r="F579" s="62" t="s">
        <v>12</v>
      </c>
      <c r="G579" s="74" t="s">
        <v>26</v>
      </c>
      <c r="H579" s="63">
        <v>68</v>
      </c>
      <c r="I579" s="62" t="s">
        <v>31</v>
      </c>
      <c r="J579" s="62"/>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c r="EF579"/>
      <c r="EG579"/>
      <c r="EH579"/>
      <c r="EI579"/>
      <c r="EJ579"/>
      <c r="EK579"/>
      <c r="EL579"/>
      <c r="EM579"/>
      <c r="EN579"/>
      <c r="EO579"/>
      <c r="EP579"/>
      <c r="EQ579"/>
      <c r="ER579"/>
      <c r="ES579"/>
      <c r="ET579"/>
      <c r="EU579"/>
      <c r="EV579"/>
      <c r="EW579"/>
      <c r="EX579"/>
      <c r="EY579"/>
      <c r="EZ579"/>
      <c r="FA579"/>
      <c r="FB579"/>
      <c r="FC579"/>
      <c r="FD579"/>
      <c r="FE579"/>
      <c r="FF579"/>
      <c r="FG579"/>
      <c r="FH579"/>
      <c r="FI579"/>
      <c r="FJ579"/>
      <c r="FK579"/>
      <c r="FL579"/>
      <c r="FM579"/>
      <c r="FN579"/>
      <c r="FO579"/>
      <c r="FP579"/>
      <c r="FQ579"/>
      <c r="FR579"/>
      <c r="FS579"/>
      <c r="FT579"/>
      <c r="FU579"/>
      <c r="FV579"/>
      <c r="FW579"/>
      <c r="FX579"/>
      <c r="FY579"/>
      <c r="FZ579"/>
      <c r="GA579"/>
      <c r="GB579"/>
      <c r="GC579"/>
      <c r="GD579"/>
      <c r="GE579"/>
      <c r="GF579"/>
      <c r="GG579"/>
      <c r="GH579"/>
      <c r="GI579"/>
      <c r="GJ579"/>
      <c r="GK579"/>
      <c r="GL579"/>
      <c r="GM579"/>
      <c r="GN579"/>
      <c r="GO579"/>
      <c r="GP579"/>
      <c r="GQ579"/>
      <c r="GR579"/>
      <c r="GS579"/>
      <c r="GT579"/>
      <c r="GU579"/>
      <c r="GV579"/>
      <c r="GW579"/>
      <c r="GX579"/>
      <c r="GY579"/>
      <c r="GZ579"/>
      <c r="HA579"/>
      <c r="HB579"/>
      <c r="HC579"/>
      <c r="HD579"/>
      <c r="HE579"/>
      <c r="HF579"/>
      <c r="HG579"/>
      <c r="HH579"/>
      <c r="HI579"/>
    </row>
    <row r="580" spans="1:217" ht="30" x14ac:dyDescent="0.25">
      <c r="A580" s="60" t="s">
        <v>24</v>
      </c>
      <c r="B580" s="60" t="s">
        <v>591</v>
      </c>
      <c r="C580" s="70" t="s">
        <v>486</v>
      </c>
      <c r="D580" s="62" t="s">
        <v>592</v>
      </c>
      <c r="E580" s="69" t="s">
        <v>422</v>
      </c>
      <c r="F580" s="62" t="s">
        <v>12</v>
      </c>
      <c r="G580" s="74" t="s">
        <v>26</v>
      </c>
      <c r="H580" s="63">
        <v>70</v>
      </c>
      <c r="I580" s="62" t="s">
        <v>31</v>
      </c>
      <c r="J580" s="62"/>
    </row>
    <row r="581" spans="1:217" s="64" customFormat="1" ht="30" x14ac:dyDescent="0.25">
      <c r="A581" s="1" t="s">
        <v>421</v>
      </c>
      <c r="B581" s="1" t="s">
        <v>247</v>
      </c>
      <c r="C581" s="2" t="s">
        <v>420</v>
      </c>
      <c r="D581" s="6" t="s">
        <v>593</v>
      </c>
      <c r="E581" s="8" t="s">
        <v>422</v>
      </c>
      <c r="F581" s="6" t="s">
        <v>496</v>
      </c>
      <c r="G581" s="36">
        <v>38</v>
      </c>
      <c r="H581" s="7">
        <v>46</v>
      </c>
      <c r="I581" s="6" t="s">
        <v>31</v>
      </c>
      <c r="J581" s="6"/>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c r="DU581"/>
      <c r="DV581"/>
      <c r="DW581"/>
      <c r="DX581"/>
      <c r="DY581"/>
      <c r="DZ581"/>
      <c r="EA581"/>
      <c r="EB581"/>
      <c r="EC581"/>
      <c r="ED581"/>
      <c r="EE581"/>
      <c r="EF581"/>
      <c r="EG581"/>
      <c r="EH581"/>
      <c r="EI581"/>
      <c r="EJ581"/>
      <c r="EK581"/>
      <c r="EL581"/>
      <c r="EM581"/>
      <c r="EN581"/>
      <c r="EO581"/>
      <c r="EP581"/>
      <c r="EQ581"/>
      <c r="ER581"/>
      <c r="ES581"/>
      <c r="ET581"/>
      <c r="EU581"/>
      <c r="EV581"/>
      <c r="EW581"/>
      <c r="EX581"/>
      <c r="EY581"/>
      <c r="EZ581"/>
      <c r="FA581"/>
      <c r="FB581"/>
      <c r="FC581"/>
      <c r="FD581"/>
      <c r="FE581"/>
      <c r="FF581"/>
      <c r="FG581"/>
      <c r="FH581"/>
      <c r="FI581"/>
      <c r="FJ581"/>
      <c r="FK581"/>
      <c r="FL581"/>
      <c r="FM581"/>
      <c r="FN581"/>
      <c r="FO581"/>
      <c r="FP581"/>
      <c r="FQ581"/>
      <c r="FR581"/>
      <c r="FS581"/>
      <c r="FT581"/>
      <c r="FU581"/>
      <c r="FV581"/>
      <c r="FW581"/>
      <c r="FX581"/>
      <c r="FY581"/>
      <c r="FZ581"/>
      <c r="GA581"/>
      <c r="GB581"/>
      <c r="GC581"/>
      <c r="GD581"/>
      <c r="GE581"/>
      <c r="GF581"/>
      <c r="GG581"/>
      <c r="GH581"/>
      <c r="GI581"/>
      <c r="GJ581"/>
      <c r="GK581"/>
      <c r="GL581"/>
      <c r="GM581"/>
      <c r="GN581"/>
      <c r="GO581"/>
      <c r="GP581"/>
      <c r="GQ581"/>
      <c r="GR581"/>
      <c r="GS581"/>
      <c r="GT581"/>
      <c r="GU581"/>
      <c r="GV581"/>
      <c r="GW581"/>
      <c r="GX581"/>
      <c r="GY581"/>
      <c r="GZ581"/>
      <c r="HA581"/>
      <c r="HB581"/>
      <c r="HC581"/>
      <c r="HD581"/>
      <c r="HE581"/>
      <c r="HF581"/>
      <c r="HG581"/>
      <c r="HH581"/>
      <c r="HI581"/>
    </row>
    <row r="582" spans="1:217" s="64" customFormat="1" ht="30" x14ac:dyDescent="0.25">
      <c r="A582" s="16" t="s">
        <v>430</v>
      </c>
      <c r="B582" s="16" t="s">
        <v>247</v>
      </c>
      <c r="C582" s="15" t="s">
        <v>481</v>
      </c>
      <c r="D582" s="18" t="s">
        <v>593</v>
      </c>
      <c r="E582" s="20" t="s">
        <v>422</v>
      </c>
      <c r="F582" s="18" t="s">
        <v>496</v>
      </c>
      <c r="G582" s="77" t="s">
        <v>26</v>
      </c>
      <c r="H582" s="21">
        <v>50</v>
      </c>
      <c r="I582" s="18" t="s">
        <v>31</v>
      </c>
      <c r="J582" s="18"/>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c r="EF582"/>
      <c r="EG582"/>
      <c r="EH582"/>
      <c r="EI582"/>
      <c r="EJ582"/>
      <c r="EK582"/>
      <c r="EL582"/>
      <c r="EM582"/>
      <c r="EN582"/>
      <c r="EO582"/>
      <c r="EP582"/>
      <c r="EQ582"/>
      <c r="ER582"/>
      <c r="ES582"/>
      <c r="ET582"/>
      <c r="EU582"/>
      <c r="EV582"/>
      <c r="EW582"/>
      <c r="EX582"/>
      <c r="EY582"/>
      <c r="EZ582"/>
      <c r="FA582"/>
      <c r="FB582"/>
      <c r="FC582"/>
      <c r="FD582"/>
      <c r="FE582"/>
      <c r="FF582"/>
      <c r="FG582"/>
      <c r="FH582"/>
      <c r="FI582"/>
      <c r="FJ582"/>
      <c r="FK582"/>
      <c r="FL582"/>
      <c r="FM582"/>
      <c r="FN582"/>
      <c r="FO582"/>
      <c r="FP582"/>
      <c r="FQ582"/>
      <c r="FR582"/>
      <c r="FS582"/>
      <c r="FT582"/>
      <c r="FU582"/>
      <c r="FV582"/>
      <c r="FW582"/>
      <c r="FX582"/>
      <c r="FY582"/>
      <c r="FZ582"/>
      <c r="GA582"/>
      <c r="GB582"/>
      <c r="GC582"/>
      <c r="GD582"/>
      <c r="GE582"/>
      <c r="GF582"/>
      <c r="GG582"/>
      <c r="GH582"/>
      <c r="GI582"/>
      <c r="GJ582"/>
      <c r="GK582"/>
      <c r="GL582"/>
      <c r="GM582"/>
      <c r="GN582"/>
      <c r="GO582"/>
      <c r="GP582"/>
      <c r="GQ582"/>
      <c r="GR582"/>
      <c r="GS582"/>
      <c r="GT582"/>
      <c r="GU582"/>
      <c r="GV582"/>
      <c r="GW582"/>
      <c r="GX582"/>
      <c r="GY582"/>
      <c r="GZ582"/>
      <c r="HA582"/>
      <c r="HB582"/>
      <c r="HC582"/>
      <c r="HD582"/>
      <c r="HE582"/>
      <c r="HF582"/>
      <c r="HG582"/>
      <c r="HH582"/>
      <c r="HI582"/>
    </row>
    <row r="583" spans="1:217" ht="30" x14ac:dyDescent="0.25">
      <c r="A583" s="60" t="s">
        <v>24</v>
      </c>
      <c r="B583" s="60" t="s">
        <v>247</v>
      </c>
      <c r="C583" s="70" t="s">
        <v>482</v>
      </c>
      <c r="D583" s="62" t="s">
        <v>593</v>
      </c>
      <c r="E583" s="69" t="s">
        <v>422</v>
      </c>
      <c r="F583" s="62" t="s">
        <v>496</v>
      </c>
      <c r="G583" s="74" t="s">
        <v>26</v>
      </c>
      <c r="H583" s="63">
        <v>55</v>
      </c>
      <c r="I583" s="62" t="s">
        <v>31</v>
      </c>
      <c r="J583" s="62"/>
    </row>
    <row r="584" spans="1:217" s="64" customFormat="1" ht="30" x14ac:dyDescent="0.25">
      <c r="A584" s="60" t="s">
        <v>24</v>
      </c>
      <c r="B584" s="60" t="s">
        <v>247</v>
      </c>
      <c r="C584" s="70" t="s">
        <v>483</v>
      </c>
      <c r="D584" s="62" t="s">
        <v>593</v>
      </c>
      <c r="E584" s="69" t="s">
        <v>422</v>
      </c>
      <c r="F584" s="62" t="s">
        <v>496</v>
      </c>
      <c r="G584" s="74" t="s">
        <v>26</v>
      </c>
      <c r="H584" s="63">
        <v>57</v>
      </c>
      <c r="I584" s="62" t="s">
        <v>31</v>
      </c>
      <c r="J584" s="62"/>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c r="EY584"/>
      <c r="EZ584"/>
      <c r="FA584"/>
      <c r="FB584"/>
      <c r="FC584"/>
      <c r="FD584"/>
      <c r="FE584"/>
      <c r="FF584"/>
      <c r="FG584"/>
      <c r="FH584"/>
      <c r="FI584"/>
      <c r="FJ584"/>
      <c r="FK584"/>
      <c r="FL584"/>
      <c r="FM584"/>
      <c r="FN584"/>
      <c r="FO584"/>
      <c r="FP584"/>
      <c r="FQ584"/>
      <c r="FR584"/>
      <c r="FS584"/>
      <c r="FT584"/>
      <c r="FU584"/>
      <c r="FV584"/>
      <c r="FW584"/>
      <c r="FX584"/>
      <c r="FY584"/>
      <c r="FZ584"/>
      <c r="GA584"/>
      <c r="GB584"/>
      <c r="GC584"/>
      <c r="GD584"/>
      <c r="GE584"/>
      <c r="GF584"/>
      <c r="GG584"/>
      <c r="GH584"/>
      <c r="GI584"/>
      <c r="GJ584"/>
      <c r="GK584"/>
      <c r="GL584"/>
      <c r="GM584"/>
      <c r="GN584"/>
      <c r="GO584"/>
      <c r="GP584"/>
      <c r="GQ584"/>
      <c r="GR584"/>
      <c r="GS584"/>
      <c r="GT584"/>
      <c r="GU584"/>
      <c r="GV584"/>
      <c r="GW584"/>
      <c r="GX584"/>
      <c r="GY584"/>
      <c r="GZ584"/>
      <c r="HA584"/>
      <c r="HB584"/>
      <c r="HC584"/>
      <c r="HD584"/>
      <c r="HE584"/>
      <c r="HF584"/>
      <c r="HG584"/>
      <c r="HH584"/>
      <c r="HI584"/>
    </row>
    <row r="585" spans="1:217" s="64" customFormat="1" ht="30" x14ac:dyDescent="0.25">
      <c r="A585" s="1" t="s">
        <v>421</v>
      </c>
      <c r="B585" s="1" t="s">
        <v>247</v>
      </c>
      <c r="C585" s="2" t="s">
        <v>423</v>
      </c>
      <c r="D585" s="6" t="s">
        <v>593</v>
      </c>
      <c r="E585" s="8" t="s">
        <v>422</v>
      </c>
      <c r="F585" s="6" t="s">
        <v>496</v>
      </c>
      <c r="G585" s="36">
        <v>38</v>
      </c>
      <c r="H585" s="7">
        <v>46</v>
      </c>
      <c r="I585" s="6" t="s">
        <v>31</v>
      </c>
      <c r="J585" s="6"/>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c r="EY585"/>
      <c r="EZ585"/>
      <c r="FA585"/>
      <c r="FB585"/>
      <c r="FC585"/>
      <c r="FD585"/>
      <c r="FE585"/>
      <c r="FF585"/>
      <c r="FG585"/>
      <c r="FH585"/>
      <c r="FI585"/>
      <c r="FJ585"/>
      <c r="FK585"/>
      <c r="FL585"/>
      <c r="FM585"/>
      <c r="FN585"/>
      <c r="FO585"/>
      <c r="FP585"/>
      <c r="FQ585"/>
      <c r="FR585"/>
      <c r="FS585"/>
      <c r="FT585"/>
      <c r="FU585"/>
      <c r="FV585"/>
      <c r="FW585"/>
      <c r="FX585"/>
      <c r="FY585"/>
      <c r="FZ585"/>
      <c r="GA585"/>
      <c r="GB585"/>
      <c r="GC585"/>
      <c r="GD585"/>
      <c r="GE585"/>
      <c r="GF585"/>
      <c r="GG585"/>
      <c r="GH585"/>
      <c r="GI585"/>
      <c r="GJ585"/>
      <c r="GK585"/>
      <c r="GL585"/>
      <c r="GM585"/>
      <c r="GN585"/>
      <c r="GO585"/>
      <c r="GP585"/>
      <c r="GQ585"/>
      <c r="GR585"/>
      <c r="GS585"/>
      <c r="GT585"/>
      <c r="GU585"/>
      <c r="GV585"/>
      <c r="GW585"/>
      <c r="GX585"/>
      <c r="GY585"/>
      <c r="GZ585"/>
      <c r="HA585"/>
      <c r="HB585"/>
      <c r="HC585"/>
      <c r="HD585"/>
      <c r="HE585"/>
      <c r="HF585"/>
      <c r="HG585"/>
      <c r="HH585"/>
      <c r="HI585"/>
    </row>
    <row r="586" spans="1:217" ht="30" x14ac:dyDescent="0.25">
      <c r="A586" s="16" t="s">
        <v>430</v>
      </c>
      <c r="B586" s="16" t="s">
        <v>247</v>
      </c>
      <c r="C586" s="15" t="s">
        <v>484</v>
      </c>
      <c r="D586" s="18" t="s">
        <v>593</v>
      </c>
      <c r="E586" s="20" t="s">
        <v>422</v>
      </c>
      <c r="F586" s="18" t="s">
        <v>496</v>
      </c>
      <c r="G586" s="77" t="s">
        <v>26</v>
      </c>
      <c r="H586" s="21">
        <v>50</v>
      </c>
      <c r="I586" s="18" t="s">
        <v>31</v>
      </c>
      <c r="J586" s="18"/>
    </row>
    <row r="587" spans="1:217" s="64" customFormat="1" ht="30" x14ac:dyDescent="0.25">
      <c r="A587" s="60" t="s">
        <v>24</v>
      </c>
      <c r="B587" s="60" t="s">
        <v>247</v>
      </c>
      <c r="C587" s="70" t="s">
        <v>485</v>
      </c>
      <c r="D587" s="62" t="s">
        <v>593</v>
      </c>
      <c r="E587" s="69" t="s">
        <v>422</v>
      </c>
      <c r="F587" s="62" t="s">
        <v>496</v>
      </c>
      <c r="G587" s="74" t="s">
        <v>26</v>
      </c>
      <c r="H587" s="63">
        <v>55</v>
      </c>
      <c r="I587" s="62" t="s">
        <v>31</v>
      </c>
      <c r="J587" s="62"/>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c r="FM587"/>
      <c r="FN587"/>
      <c r="FO587"/>
      <c r="FP587"/>
      <c r="FQ587"/>
      <c r="FR587"/>
      <c r="FS587"/>
      <c r="FT587"/>
      <c r="FU587"/>
      <c r="FV587"/>
      <c r="FW587"/>
      <c r="FX587"/>
      <c r="FY587"/>
      <c r="FZ587"/>
      <c r="GA587"/>
      <c r="GB587"/>
      <c r="GC587"/>
      <c r="GD587"/>
      <c r="GE587"/>
      <c r="GF587"/>
      <c r="GG587"/>
      <c r="GH587"/>
      <c r="GI587"/>
      <c r="GJ587"/>
      <c r="GK587"/>
      <c r="GL587"/>
      <c r="GM587"/>
      <c r="GN587"/>
      <c r="GO587"/>
      <c r="GP587"/>
      <c r="GQ587"/>
      <c r="GR587"/>
      <c r="GS587"/>
      <c r="GT587"/>
      <c r="GU587"/>
      <c r="GV587"/>
      <c r="GW587"/>
      <c r="GX587"/>
      <c r="GY587"/>
      <c r="GZ587"/>
      <c r="HA587"/>
      <c r="HB587"/>
      <c r="HC587"/>
      <c r="HD587"/>
      <c r="HE587"/>
      <c r="HF587"/>
      <c r="HG587"/>
      <c r="HH587"/>
      <c r="HI587"/>
    </row>
    <row r="588" spans="1:217" s="64" customFormat="1" ht="30" x14ac:dyDescent="0.25">
      <c r="A588" s="60" t="s">
        <v>24</v>
      </c>
      <c r="B588" s="60" t="s">
        <v>247</v>
      </c>
      <c r="C588" s="70" t="s">
        <v>486</v>
      </c>
      <c r="D588" s="62" t="s">
        <v>593</v>
      </c>
      <c r="E588" s="69" t="s">
        <v>422</v>
      </c>
      <c r="F588" s="62" t="s">
        <v>496</v>
      </c>
      <c r="G588" s="74" t="s">
        <v>26</v>
      </c>
      <c r="H588" s="63">
        <v>57</v>
      </c>
      <c r="I588" s="62" t="s">
        <v>31</v>
      </c>
      <c r="J588" s="62"/>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c r="GA588"/>
      <c r="GB588"/>
      <c r="GC588"/>
      <c r="GD588"/>
      <c r="GE588"/>
      <c r="GF588"/>
      <c r="GG588"/>
      <c r="GH588"/>
      <c r="GI588"/>
      <c r="GJ588"/>
      <c r="GK588"/>
      <c r="GL588"/>
      <c r="GM588"/>
      <c r="GN588"/>
      <c r="GO588"/>
      <c r="GP588"/>
      <c r="GQ588"/>
      <c r="GR588"/>
      <c r="GS588"/>
      <c r="GT588"/>
      <c r="GU588"/>
      <c r="GV588"/>
      <c r="GW588"/>
      <c r="GX588"/>
      <c r="GY588"/>
      <c r="GZ588"/>
      <c r="HA588"/>
      <c r="HB588"/>
      <c r="HC588"/>
      <c r="HD588"/>
      <c r="HE588"/>
      <c r="HF588"/>
      <c r="HG588"/>
      <c r="HH588"/>
      <c r="HI588"/>
    </row>
    <row r="589" spans="1:217" ht="60" x14ac:dyDescent="0.25">
      <c r="A589" s="16" t="s">
        <v>430</v>
      </c>
      <c r="B589" s="16" t="s">
        <v>247</v>
      </c>
      <c r="C589" s="18" t="s">
        <v>477</v>
      </c>
      <c r="D589" s="18" t="s">
        <v>248</v>
      </c>
      <c r="E589" s="18" t="s">
        <v>249</v>
      </c>
      <c r="F589" s="18" t="s">
        <v>250</v>
      </c>
      <c r="G589" s="77" t="s">
        <v>26</v>
      </c>
      <c r="H589" s="21">
        <v>54</v>
      </c>
      <c r="I589" s="18" t="s">
        <v>63</v>
      </c>
      <c r="J589" s="18" t="s">
        <v>251</v>
      </c>
    </row>
    <row r="590" spans="1:217" s="64" customFormat="1" ht="30" x14ac:dyDescent="0.25">
      <c r="A590" s="16" t="s">
        <v>430</v>
      </c>
      <c r="B590" s="16" t="s">
        <v>247</v>
      </c>
      <c r="C590" s="18" t="s">
        <v>478</v>
      </c>
      <c r="D590" s="18" t="s">
        <v>253</v>
      </c>
      <c r="E590" s="18" t="s">
        <v>37</v>
      </c>
      <c r="F590" s="18" t="s">
        <v>250</v>
      </c>
      <c r="G590" s="77" t="s">
        <v>26</v>
      </c>
      <c r="H590" s="21">
        <v>120</v>
      </c>
      <c r="I590" s="18" t="s">
        <v>63</v>
      </c>
      <c r="J590" s="18" t="s">
        <v>253</v>
      </c>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c r="EY590"/>
      <c r="EZ590"/>
      <c r="FA590"/>
      <c r="FB590"/>
      <c r="FC590"/>
      <c r="FD590"/>
      <c r="FE590"/>
      <c r="FF590"/>
      <c r="FG590"/>
      <c r="FH590"/>
      <c r="FI590"/>
      <c r="FJ590"/>
      <c r="FK590"/>
      <c r="FL590"/>
      <c r="FM590"/>
      <c r="FN590"/>
      <c r="FO590"/>
      <c r="FP590"/>
      <c r="FQ590"/>
      <c r="FR590"/>
      <c r="FS590"/>
      <c r="FT590"/>
      <c r="FU590"/>
      <c r="FV590"/>
      <c r="FW590"/>
      <c r="FX590"/>
      <c r="FY590"/>
      <c r="FZ590"/>
      <c r="GA590"/>
      <c r="GB590"/>
      <c r="GC590"/>
      <c r="GD590"/>
      <c r="GE590"/>
      <c r="GF590"/>
      <c r="GG590"/>
      <c r="GH590"/>
      <c r="GI590"/>
      <c r="GJ590"/>
      <c r="GK590"/>
      <c r="GL590"/>
      <c r="GM590"/>
      <c r="GN590"/>
      <c r="GO590"/>
      <c r="GP590"/>
      <c r="GQ590"/>
      <c r="GR590"/>
      <c r="GS590"/>
      <c r="GT590"/>
      <c r="GU590"/>
      <c r="GV590"/>
      <c r="GW590"/>
      <c r="GX590"/>
      <c r="GY590"/>
      <c r="GZ590"/>
      <c r="HA590"/>
      <c r="HB590"/>
      <c r="HC590"/>
      <c r="HD590"/>
      <c r="HE590"/>
      <c r="HF590"/>
      <c r="HG590"/>
      <c r="HH590"/>
      <c r="HI590"/>
    </row>
    <row r="591" spans="1:217" s="64" customFormat="1" ht="45" x14ac:dyDescent="0.25">
      <c r="A591" s="16" t="s">
        <v>430</v>
      </c>
      <c r="B591" s="16" t="s">
        <v>247</v>
      </c>
      <c r="C591" s="18" t="s">
        <v>477</v>
      </c>
      <c r="D591" s="18" t="s">
        <v>253</v>
      </c>
      <c r="E591" s="18" t="s">
        <v>34</v>
      </c>
      <c r="F591" s="18" t="s">
        <v>250</v>
      </c>
      <c r="G591" s="77" t="s">
        <v>26</v>
      </c>
      <c r="H591" s="21">
        <v>96</v>
      </c>
      <c r="I591" s="18" t="s">
        <v>63</v>
      </c>
      <c r="J591" s="18" t="s">
        <v>253</v>
      </c>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c r="FM591"/>
      <c r="FN591"/>
      <c r="FO591"/>
      <c r="FP591"/>
      <c r="FQ591"/>
      <c r="FR591"/>
      <c r="FS591"/>
      <c r="FT591"/>
      <c r="FU591"/>
      <c r="FV591"/>
      <c r="FW591"/>
      <c r="FX591"/>
      <c r="FY591"/>
      <c r="FZ591"/>
      <c r="GA591"/>
      <c r="GB591"/>
      <c r="GC591"/>
      <c r="GD591"/>
      <c r="GE591"/>
      <c r="GF591"/>
      <c r="GG591"/>
      <c r="GH591"/>
      <c r="GI591"/>
      <c r="GJ591"/>
      <c r="GK591"/>
      <c r="GL591"/>
      <c r="GM591"/>
      <c r="GN591"/>
      <c r="GO591"/>
      <c r="GP591"/>
      <c r="GQ591"/>
      <c r="GR591"/>
      <c r="GS591"/>
      <c r="GT591"/>
      <c r="GU591"/>
      <c r="GV591"/>
      <c r="GW591"/>
      <c r="GX591"/>
      <c r="GY591"/>
      <c r="GZ591"/>
      <c r="HA591"/>
      <c r="HB591"/>
      <c r="HC591"/>
      <c r="HD591"/>
      <c r="HE591"/>
      <c r="HF591"/>
      <c r="HG591"/>
      <c r="HH591"/>
      <c r="HI591"/>
    </row>
    <row r="592" spans="1:217" ht="45" x14ac:dyDescent="0.25">
      <c r="A592" s="16" t="s">
        <v>430</v>
      </c>
      <c r="B592" s="16" t="s">
        <v>247</v>
      </c>
      <c r="C592" s="18" t="s">
        <v>489</v>
      </c>
      <c r="D592" s="20" t="s">
        <v>253</v>
      </c>
      <c r="E592" s="20" t="s">
        <v>89</v>
      </c>
      <c r="F592" s="18" t="s">
        <v>250</v>
      </c>
      <c r="G592" s="77" t="s">
        <v>26</v>
      </c>
      <c r="H592" s="21">
        <v>42</v>
      </c>
      <c r="I592" s="18" t="s">
        <v>63</v>
      </c>
      <c r="J592" s="18" t="s">
        <v>254</v>
      </c>
    </row>
    <row r="593" spans="1:217" s="64" customFormat="1" ht="30" x14ac:dyDescent="0.25">
      <c r="A593" s="1" t="s">
        <v>421</v>
      </c>
      <c r="B593" s="2" t="s">
        <v>594</v>
      </c>
      <c r="C593" s="2" t="s">
        <v>420</v>
      </c>
      <c r="D593" s="2" t="s">
        <v>595</v>
      </c>
      <c r="E593" s="2" t="s">
        <v>422</v>
      </c>
      <c r="F593" s="2" t="s">
        <v>12</v>
      </c>
      <c r="G593" s="9">
        <v>55</v>
      </c>
      <c r="H593" s="7">
        <v>65</v>
      </c>
      <c r="I593" s="6" t="s">
        <v>31</v>
      </c>
      <c r="J593" s="6"/>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c r="FM593"/>
      <c r="FN593"/>
      <c r="FO593"/>
      <c r="FP593"/>
      <c r="FQ593"/>
      <c r="FR593"/>
      <c r="FS593"/>
      <c r="FT593"/>
      <c r="FU593"/>
      <c r="FV593"/>
      <c r="FW593"/>
      <c r="FX593"/>
      <c r="FY593"/>
      <c r="FZ593"/>
      <c r="GA593"/>
      <c r="GB593"/>
      <c r="GC593"/>
      <c r="GD593"/>
      <c r="GE593"/>
      <c r="GF593"/>
      <c r="GG593"/>
      <c r="GH593"/>
      <c r="GI593"/>
      <c r="GJ593"/>
      <c r="GK593"/>
      <c r="GL593"/>
      <c r="GM593"/>
      <c r="GN593"/>
      <c r="GO593"/>
      <c r="GP593"/>
      <c r="GQ593"/>
      <c r="GR593"/>
      <c r="GS593"/>
      <c r="GT593"/>
      <c r="GU593"/>
      <c r="GV593"/>
      <c r="GW593"/>
      <c r="GX593"/>
      <c r="GY593"/>
      <c r="GZ593"/>
      <c r="HA593"/>
      <c r="HB593"/>
      <c r="HC593"/>
      <c r="HD593"/>
      <c r="HE593"/>
      <c r="HF593"/>
      <c r="HG593"/>
      <c r="HH593"/>
      <c r="HI593"/>
    </row>
    <row r="594" spans="1:217" s="64" customFormat="1" ht="30" x14ac:dyDescent="0.25">
      <c r="A594" s="16" t="s">
        <v>430</v>
      </c>
      <c r="B594" s="15" t="s">
        <v>594</v>
      </c>
      <c r="C594" s="15" t="s">
        <v>481</v>
      </c>
      <c r="D594" s="15" t="s">
        <v>595</v>
      </c>
      <c r="E594" s="15" t="s">
        <v>422</v>
      </c>
      <c r="F594" s="15" t="s">
        <v>12</v>
      </c>
      <c r="G594" s="77" t="s">
        <v>26</v>
      </c>
      <c r="H594" s="21">
        <v>71</v>
      </c>
      <c r="I594" s="18" t="s">
        <v>31</v>
      </c>
      <c r="J594" s="18"/>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c r="FM594"/>
      <c r="FN594"/>
      <c r="FO594"/>
      <c r="FP594"/>
      <c r="FQ594"/>
      <c r="FR594"/>
      <c r="FS594"/>
      <c r="FT594"/>
      <c r="FU594"/>
      <c r="FV594"/>
      <c r="FW594"/>
      <c r="FX594"/>
      <c r="FY594"/>
      <c r="FZ594"/>
      <c r="GA594"/>
      <c r="GB594"/>
      <c r="GC594"/>
      <c r="GD594"/>
      <c r="GE594"/>
      <c r="GF594"/>
      <c r="GG594"/>
      <c r="GH594"/>
      <c r="GI594"/>
      <c r="GJ594"/>
      <c r="GK594"/>
      <c r="GL594"/>
      <c r="GM594"/>
      <c r="GN594"/>
      <c r="GO594"/>
      <c r="GP594"/>
      <c r="GQ594"/>
      <c r="GR594"/>
      <c r="GS594"/>
      <c r="GT594"/>
      <c r="GU594"/>
      <c r="GV594"/>
      <c r="GW594"/>
      <c r="GX594"/>
      <c r="GY594"/>
      <c r="GZ594"/>
      <c r="HA594"/>
      <c r="HB594"/>
      <c r="HC594"/>
      <c r="HD594"/>
      <c r="HE594"/>
      <c r="HF594"/>
      <c r="HG594"/>
      <c r="HH594"/>
      <c r="HI594"/>
    </row>
    <row r="595" spans="1:217" ht="30" x14ac:dyDescent="0.25">
      <c r="A595" s="60" t="s">
        <v>24</v>
      </c>
      <c r="B595" s="70" t="s">
        <v>594</v>
      </c>
      <c r="C595" s="70" t="s">
        <v>482</v>
      </c>
      <c r="D595" s="70" t="s">
        <v>595</v>
      </c>
      <c r="E595" s="70" t="s">
        <v>422</v>
      </c>
      <c r="F595" s="70" t="s">
        <v>12</v>
      </c>
      <c r="G595" s="76" t="s">
        <v>26</v>
      </c>
      <c r="H595" s="63">
        <v>78</v>
      </c>
      <c r="I595" s="62" t="s">
        <v>31</v>
      </c>
      <c r="J595" s="62"/>
    </row>
    <row r="596" spans="1:217" s="64" customFormat="1" ht="30" x14ac:dyDescent="0.25">
      <c r="A596" s="60" t="s">
        <v>24</v>
      </c>
      <c r="B596" s="70" t="s">
        <v>594</v>
      </c>
      <c r="C596" s="70" t="s">
        <v>483</v>
      </c>
      <c r="D596" s="70" t="s">
        <v>595</v>
      </c>
      <c r="E596" s="70" t="s">
        <v>422</v>
      </c>
      <c r="F596" s="70" t="s">
        <v>12</v>
      </c>
      <c r="G596" s="76" t="s">
        <v>26</v>
      </c>
      <c r="H596" s="63">
        <v>80</v>
      </c>
      <c r="I596" s="62" t="s">
        <v>31</v>
      </c>
      <c r="J596" s="62"/>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c r="GA596"/>
      <c r="GB596"/>
      <c r="GC596"/>
      <c r="GD596"/>
      <c r="GE596"/>
      <c r="GF596"/>
      <c r="GG596"/>
      <c r="GH596"/>
      <c r="GI596"/>
      <c r="GJ596"/>
      <c r="GK596"/>
      <c r="GL596"/>
      <c r="GM596"/>
      <c r="GN596"/>
      <c r="GO596"/>
      <c r="GP596"/>
      <c r="GQ596"/>
      <c r="GR596"/>
      <c r="GS596"/>
      <c r="GT596"/>
      <c r="GU596"/>
      <c r="GV596"/>
      <c r="GW596"/>
      <c r="GX596"/>
      <c r="GY596"/>
      <c r="GZ596"/>
      <c r="HA596"/>
      <c r="HB596"/>
      <c r="HC596"/>
      <c r="HD596"/>
      <c r="HE596"/>
      <c r="HF596"/>
      <c r="HG596"/>
      <c r="HH596"/>
      <c r="HI596"/>
    </row>
    <row r="597" spans="1:217" s="64" customFormat="1" ht="30" x14ac:dyDescent="0.25">
      <c r="A597" s="1" t="s">
        <v>421</v>
      </c>
      <c r="B597" s="2" t="s">
        <v>594</v>
      </c>
      <c r="C597" s="2" t="s">
        <v>423</v>
      </c>
      <c r="D597" s="2" t="s">
        <v>595</v>
      </c>
      <c r="E597" s="2" t="s">
        <v>422</v>
      </c>
      <c r="F597" s="2" t="s">
        <v>12</v>
      </c>
      <c r="G597" s="9">
        <v>55</v>
      </c>
      <c r="H597" s="7">
        <v>65</v>
      </c>
      <c r="I597" s="6" t="s">
        <v>31</v>
      </c>
      <c r="J597" s="6"/>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c r="EY597"/>
      <c r="EZ597"/>
      <c r="FA597"/>
      <c r="FB597"/>
      <c r="FC597"/>
      <c r="FD597"/>
      <c r="FE597"/>
      <c r="FF597"/>
      <c r="FG597"/>
      <c r="FH597"/>
      <c r="FI597"/>
      <c r="FJ597"/>
      <c r="FK597"/>
      <c r="FL597"/>
      <c r="FM597"/>
      <c r="FN597"/>
      <c r="FO597"/>
      <c r="FP597"/>
      <c r="FQ597"/>
      <c r="FR597"/>
      <c r="FS597"/>
      <c r="FT597"/>
      <c r="FU597"/>
      <c r="FV597"/>
      <c r="FW597"/>
      <c r="FX597"/>
      <c r="FY597"/>
      <c r="FZ597"/>
      <c r="GA597"/>
      <c r="GB597"/>
      <c r="GC597"/>
      <c r="GD597"/>
      <c r="GE597"/>
      <c r="GF597"/>
      <c r="GG597"/>
      <c r="GH597"/>
      <c r="GI597"/>
      <c r="GJ597"/>
      <c r="GK597"/>
      <c r="GL597"/>
      <c r="GM597"/>
      <c r="GN597"/>
      <c r="GO597"/>
      <c r="GP597"/>
      <c r="GQ597"/>
      <c r="GR597"/>
      <c r="GS597"/>
      <c r="GT597"/>
      <c r="GU597"/>
      <c r="GV597"/>
      <c r="GW597"/>
      <c r="GX597"/>
      <c r="GY597"/>
      <c r="GZ597"/>
      <c r="HA597"/>
      <c r="HB597"/>
      <c r="HC597"/>
      <c r="HD597"/>
      <c r="HE597"/>
      <c r="HF597"/>
      <c r="HG597"/>
      <c r="HH597"/>
      <c r="HI597"/>
    </row>
    <row r="598" spans="1:217" ht="30" x14ac:dyDescent="0.25">
      <c r="A598" s="16" t="s">
        <v>430</v>
      </c>
      <c r="B598" s="15" t="s">
        <v>594</v>
      </c>
      <c r="C598" s="15" t="s">
        <v>484</v>
      </c>
      <c r="D598" s="15" t="s">
        <v>595</v>
      </c>
      <c r="E598" s="15" t="s">
        <v>422</v>
      </c>
      <c r="F598" s="15" t="s">
        <v>12</v>
      </c>
      <c r="G598" s="77" t="s">
        <v>26</v>
      </c>
      <c r="H598" s="21">
        <v>71</v>
      </c>
      <c r="I598" s="18" t="s">
        <v>31</v>
      </c>
      <c r="J598" s="18"/>
    </row>
    <row r="599" spans="1:217" s="64" customFormat="1" ht="30" x14ac:dyDescent="0.25">
      <c r="A599" s="60" t="s">
        <v>24</v>
      </c>
      <c r="B599" s="70" t="s">
        <v>594</v>
      </c>
      <c r="C599" s="70" t="s">
        <v>485</v>
      </c>
      <c r="D599" s="70" t="s">
        <v>595</v>
      </c>
      <c r="E599" s="70" t="s">
        <v>422</v>
      </c>
      <c r="F599" s="70" t="s">
        <v>12</v>
      </c>
      <c r="G599" s="76" t="s">
        <v>26</v>
      </c>
      <c r="H599" s="63">
        <v>78</v>
      </c>
      <c r="I599" s="62" t="s">
        <v>31</v>
      </c>
      <c r="J599" s="62"/>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row>
    <row r="600" spans="1:217" s="64" customFormat="1" ht="30" x14ac:dyDescent="0.25">
      <c r="A600" s="60" t="s">
        <v>24</v>
      </c>
      <c r="B600" s="70" t="s">
        <v>594</v>
      </c>
      <c r="C600" s="70" t="s">
        <v>486</v>
      </c>
      <c r="D600" s="70" t="s">
        <v>595</v>
      </c>
      <c r="E600" s="70" t="s">
        <v>422</v>
      </c>
      <c r="F600" s="70" t="s">
        <v>12</v>
      </c>
      <c r="G600" s="76" t="s">
        <v>26</v>
      </c>
      <c r="H600" s="63">
        <v>80</v>
      </c>
      <c r="I600" s="62" t="s">
        <v>31</v>
      </c>
      <c r="J600" s="62"/>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row>
    <row r="601" spans="1:217" ht="30" x14ac:dyDescent="0.25">
      <c r="A601" s="1" t="s">
        <v>421</v>
      </c>
      <c r="B601" s="2" t="s">
        <v>596</v>
      </c>
      <c r="C601" s="2" t="s">
        <v>420</v>
      </c>
      <c r="D601" s="2" t="s">
        <v>597</v>
      </c>
      <c r="E601" s="2" t="s">
        <v>422</v>
      </c>
      <c r="F601" s="2" t="s">
        <v>496</v>
      </c>
      <c r="G601" s="9">
        <v>33</v>
      </c>
      <c r="H601" s="7">
        <v>46</v>
      </c>
      <c r="I601" s="6" t="s">
        <v>63</v>
      </c>
      <c r="J601" s="6"/>
    </row>
    <row r="602" spans="1:217" s="64" customFormat="1" ht="30" x14ac:dyDescent="0.25">
      <c r="A602" s="16" t="s">
        <v>430</v>
      </c>
      <c r="B602" s="16" t="s">
        <v>596</v>
      </c>
      <c r="C602" s="15" t="s">
        <v>481</v>
      </c>
      <c r="D602" s="15" t="s">
        <v>597</v>
      </c>
      <c r="E602" s="15" t="s">
        <v>422</v>
      </c>
      <c r="F602" s="15" t="s">
        <v>496</v>
      </c>
      <c r="G602" s="77" t="s">
        <v>26</v>
      </c>
      <c r="H602" s="17">
        <v>49</v>
      </c>
      <c r="I602" s="18" t="s">
        <v>63</v>
      </c>
      <c r="J602" s="18"/>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row>
    <row r="603" spans="1:217" s="64" customFormat="1" ht="30" x14ac:dyDescent="0.25">
      <c r="A603" s="60" t="s">
        <v>24</v>
      </c>
      <c r="B603" s="70" t="s">
        <v>596</v>
      </c>
      <c r="C603" s="70" t="s">
        <v>482</v>
      </c>
      <c r="D603" s="70" t="s">
        <v>597</v>
      </c>
      <c r="E603" s="70" t="s">
        <v>422</v>
      </c>
      <c r="F603" s="70" t="s">
        <v>496</v>
      </c>
      <c r="G603" s="76" t="s">
        <v>26</v>
      </c>
      <c r="H603" s="63">
        <v>51</v>
      </c>
      <c r="I603" s="62" t="s">
        <v>63</v>
      </c>
      <c r="J603" s="62"/>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row>
    <row r="604" spans="1:217" ht="30" x14ac:dyDescent="0.25">
      <c r="A604" s="60" t="s">
        <v>24</v>
      </c>
      <c r="B604" s="70" t="s">
        <v>596</v>
      </c>
      <c r="C604" s="70" t="s">
        <v>483</v>
      </c>
      <c r="D604" s="70" t="s">
        <v>597</v>
      </c>
      <c r="E604" s="70" t="s">
        <v>422</v>
      </c>
      <c r="F604" s="70" t="s">
        <v>496</v>
      </c>
      <c r="G604" s="76" t="s">
        <v>26</v>
      </c>
      <c r="H604" s="63">
        <v>53</v>
      </c>
      <c r="I604" s="62" t="s">
        <v>63</v>
      </c>
      <c r="J604" s="62"/>
    </row>
    <row r="605" spans="1:217" s="64" customFormat="1" ht="30" x14ac:dyDescent="0.25">
      <c r="A605" s="1" t="s">
        <v>421</v>
      </c>
      <c r="B605" s="2" t="s">
        <v>596</v>
      </c>
      <c r="C605" s="2" t="s">
        <v>423</v>
      </c>
      <c r="D605" s="2" t="s">
        <v>597</v>
      </c>
      <c r="E605" s="2" t="s">
        <v>422</v>
      </c>
      <c r="F605" s="2" t="s">
        <v>496</v>
      </c>
      <c r="G605" s="9">
        <v>33</v>
      </c>
      <c r="H605" s="7">
        <v>46</v>
      </c>
      <c r="I605" s="6" t="s">
        <v>63</v>
      </c>
      <c r="J605" s="6"/>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row>
    <row r="606" spans="1:217" s="64" customFormat="1" ht="30" x14ac:dyDescent="0.25">
      <c r="A606" s="16" t="s">
        <v>430</v>
      </c>
      <c r="B606" s="16" t="s">
        <v>596</v>
      </c>
      <c r="C606" s="15" t="s">
        <v>484</v>
      </c>
      <c r="D606" s="15" t="s">
        <v>597</v>
      </c>
      <c r="E606" s="15" t="s">
        <v>422</v>
      </c>
      <c r="F606" s="15" t="s">
        <v>496</v>
      </c>
      <c r="G606" s="77" t="s">
        <v>26</v>
      </c>
      <c r="H606" s="17">
        <v>49</v>
      </c>
      <c r="I606" s="18" t="s">
        <v>63</v>
      </c>
      <c r="J606" s="18"/>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row>
    <row r="607" spans="1:217" ht="30" x14ac:dyDescent="0.25">
      <c r="A607" s="60" t="s">
        <v>24</v>
      </c>
      <c r="B607" s="70" t="s">
        <v>596</v>
      </c>
      <c r="C607" s="70" t="s">
        <v>485</v>
      </c>
      <c r="D607" s="70" t="s">
        <v>597</v>
      </c>
      <c r="E607" s="70" t="s">
        <v>422</v>
      </c>
      <c r="F607" s="70" t="s">
        <v>496</v>
      </c>
      <c r="G607" s="76" t="s">
        <v>26</v>
      </c>
      <c r="H607" s="63">
        <v>51</v>
      </c>
      <c r="I607" s="62" t="s">
        <v>63</v>
      </c>
      <c r="J607" s="62"/>
    </row>
    <row r="608" spans="1:217" s="64" customFormat="1" ht="30" x14ac:dyDescent="0.25">
      <c r="A608" s="60" t="s">
        <v>24</v>
      </c>
      <c r="B608" s="70" t="s">
        <v>596</v>
      </c>
      <c r="C608" s="70" t="s">
        <v>486</v>
      </c>
      <c r="D608" s="70" t="s">
        <v>597</v>
      </c>
      <c r="E608" s="70" t="s">
        <v>422</v>
      </c>
      <c r="F608" s="70" t="s">
        <v>496</v>
      </c>
      <c r="G608" s="76" t="s">
        <v>26</v>
      </c>
      <c r="H608" s="63">
        <v>53</v>
      </c>
      <c r="I608" s="62" t="s">
        <v>63</v>
      </c>
      <c r="J608" s="62"/>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row>
    <row r="609" spans="1:217" s="64" customFormat="1" ht="60" x14ac:dyDescent="0.25">
      <c r="A609" s="1" t="s">
        <v>421</v>
      </c>
      <c r="B609" s="1" t="s">
        <v>596</v>
      </c>
      <c r="C609" s="6" t="s">
        <v>598</v>
      </c>
      <c r="D609" s="6" t="s">
        <v>597</v>
      </c>
      <c r="E609" s="8" t="s">
        <v>599</v>
      </c>
      <c r="F609" s="6" t="s">
        <v>496</v>
      </c>
      <c r="G609" s="36">
        <v>25</v>
      </c>
      <c r="H609" s="12">
        <v>36</v>
      </c>
      <c r="I609" s="6" t="s">
        <v>63</v>
      </c>
      <c r="J609" s="6"/>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row>
    <row r="610" spans="1:217" ht="60" x14ac:dyDescent="0.25">
      <c r="A610" s="16" t="s">
        <v>430</v>
      </c>
      <c r="B610" s="16" t="s">
        <v>596</v>
      </c>
      <c r="C610" s="18" t="s">
        <v>600</v>
      </c>
      <c r="D610" s="18" t="s">
        <v>597</v>
      </c>
      <c r="E610" s="20" t="s">
        <v>599</v>
      </c>
      <c r="F610" s="18" t="s">
        <v>496</v>
      </c>
      <c r="G610" s="77" t="s">
        <v>26</v>
      </c>
      <c r="H610" s="17">
        <v>39</v>
      </c>
      <c r="I610" s="18" t="s">
        <v>63</v>
      </c>
      <c r="J610" s="18"/>
    </row>
    <row r="611" spans="1:217" s="64" customFormat="1" ht="60" x14ac:dyDescent="0.25">
      <c r="A611" s="60" t="s">
        <v>24</v>
      </c>
      <c r="B611" s="60" t="s">
        <v>596</v>
      </c>
      <c r="C611" s="62" t="s">
        <v>601</v>
      </c>
      <c r="D611" s="62" t="s">
        <v>597</v>
      </c>
      <c r="E611" s="69" t="s">
        <v>599</v>
      </c>
      <c r="F611" s="62" t="s">
        <v>496</v>
      </c>
      <c r="G611" s="74" t="s">
        <v>26</v>
      </c>
      <c r="H611" s="65">
        <v>41</v>
      </c>
      <c r="I611" s="62" t="s">
        <v>63</v>
      </c>
      <c r="J611" s="62"/>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row>
    <row r="612" spans="1:217" s="64" customFormat="1" ht="60" x14ac:dyDescent="0.25">
      <c r="A612" s="60" t="s">
        <v>24</v>
      </c>
      <c r="B612" s="60" t="s">
        <v>596</v>
      </c>
      <c r="C612" s="62" t="s">
        <v>602</v>
      </c>
      <c r="D612" s="62" t="s">
        <v>597</v>
      </c>
      <c r="E612" s="69" t="s">
        <v>599</v>
      </c>
      <c r="F612" s="62" t="s">
        <v>496</v>
      </c>
      <c r="G612" s="74" t="s">
        <v>26</v>
      </c>
      <c r="H612" s="65">
        <v>43</v>
      </c>
      <c r="I612" s="62" t="s">
        <v>63</v>
      </c>
      <c r="J612" s="62"/>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row>
    <row r="613" spans="1:217" ht="60" x14ac:dyDescent="0.25">
      <c r="A613" s="1" t="s">
        <v>421</v>
      </c>
      <c r="B613" s="1" t="s">
        <v>596</v>
      </c>
      <c r="C613" s="6" t="s">
        <v>603</v>
      </c>
      <c r="D613" s="6" t="s">
        <v>597</v>
      </c>
      <c r="E613" s="8" t="s">
        <v>599</v>
      </c>
      <c r="F613" s="6" t="s">
        <v>496</v>
      </c>
      <c r="G613" s="36">
        <v>25</v>
      </c>
      <c r="H613" s="12">
        <v>36</v>
      </c>
      <c r="I613" s="6" t="s">
        <v>63</v>
      </c>
      <c r="J613" s="6"/>
    </row>
    <row r="614" spans="1:217" s="64" customFormat="1" ht="60" x14ac:dyDescent="0.25">
      <c r="A614" s="16" t="s">
        <v>430</v>
      </c>
      <c r="B614" s="16" t="s">
        <v>596</v>
      </c>
      <c r="C614" s="18" t="s">
        <v>604</v>
      </c>
      <c r="D614" s="18" t="s">
        <v>597</v>
      </c>
      <c r="E614" s="20" t="s">
        <v>599</v>
      </c>
      <c r="F614" s="18" t="s">
        <v>496</v>
      </c>
      <c r="G614" s="77" t="s">
        <v>26</v>
      </c>
      <c r="H614" s="17">
        <v>39</v>
      </c>
      <c r="I614" s="18" t="s">
        <v>63</v>
      </c>
      <c r="J614" s="18"/>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row>
    <row r="615" spans="1:217" s="64" customFormat="1" ht="60" x14ac:dyDescent="0.25">
      <c r="A615" s="60" t="s">
        <v>24</v>
      </c>
      <c r="B615" s="60" t="s">
        <v>596</v>
      </c>
      <c r="C615" s="62" t="s">
        <v>605</v>
      </c>
      <c r="D615" s="62" t="s">
        <v>597</v>
      </c>
      <c r="E615" s="69" t="s">
        <v>599</v>
      </c>
      <c r="F615" s="62" t="s">
        <v>496</v>
      </c>
      <c r="G615" s="74" t="s">
        <v>26</v>
      </c>
      <c r="H615" s="65">
        <v>41</v>
      </c>
      <c r="I615" s="62" t="s">
        <v>63</v>
      </c>
      <c r="J615" s="62"/>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row>
    <row r="616" spans="1:217" ht="60" x14ac:dyDescent="0.25">
      <c r="A616" s="60" t="s">
        <v>24</v>
      </c>
      <c r="B616" s="60" t="s">
        <v>596</v>
      </c>
      <c r="C616" s="62" t="s">
        <v>606</v>
      </c>
      <c r="D616" s="62" t="s">
        <v>597</v>
      </c>
      <c r="E616" s="69" t="s">
        <v>599</v>
      </c>
      <c r="F616" s="62" t="s">
        <v>496</v>
      </c>
      <c r="G616" s="74" t="s">
        <v>26</v>
      </c>
      <c r="H616" s="65">
        <v>43</v>
      </c>
      <c r="I616" s="62" t="s">
        <v>63</v>
      </c>
      <c r="J616" s="62"/>
    </row>
    <row r="617" spans="1:217" s="64" customFormat="1" ht="45" x14ac:dyDescent="0.25">
      <c r="A617" s="1" t="s">
        <v>421</v>
      </c>
      <c r="B617" s="1" t="s">
        <v>607</v>
      </c>
      <c r="C617" s="6" t="s">
        <v>420</v>
      </c>
      <c r="D617" s="6" t="s">
        <v>608</v>
      </c>
      <c r="E617" s="8" t="s">
        <v>433</v>
      </c>
      <c r="F617" s="6" t="s">
        <v>257</v>
      </c>
      <c r="G617" s="36">
        <v>891</v>
      </c>
      <c r="H617" s="7">
        <v>1053</v>
      </c>
      <c r="I617" s="6" t="s">
        <v>31</v>
      </c>
      <c r="J617" s="6"/>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row>
    <row r="618" spans="1:217" s="64" customFormat="1" ht="45" x14ac:dyDescent="0.25">
      <c r="A618" s="60" t="s">
        <v>24</v>
      </c>
      <c r="B618" s="60" t="s">
        <v>607</v>
      </c>
      <c r="C618" s="62" t="s">
        <v>482</v>
      </c>
      <c r="D618" s="62" t="s">
        <v>608</v>
      </c>
      <c r="E618" s="69" t="s">
        <v>433</v>
      </c>
      <c r="F618" s="62" t="s">
        <v>257</v>
      </c>
      <c r="G618" s="74" t="s">
        <v>26</v>
      </c>
      <c r="H618" s="63">
        <v>1250</v>
      </c>
      <c r="I618" s="62" t="s">
        <v>31</v>
      </c>
      <c r="J618" s="62"/>
      <c r="K618"/>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c r="FM618"/>
      <c r="FN618"/>
      <c r="FO618"/>
      <c r="FP618"/>
      <c r="FQ618"/>
      <c r="FR618"/>
      <c r="FS618"/>
      <c r="FT618"/>
      <c r="FU618"/>
      <c r="FV618"/>
      <c r="FW618"/>
      <c r="FX618"/>
      <c r="FY618"/>
      <c r="FZ618"/>
      <c r="GA618"/>
      <c r="GB618"/>
      <c r="GC618"/>
      <c r="GD618"/>
      <c r="GE618"/>
      <c r="GF618"/>
      <c r="GG618"/>
      <c r="GH618"/>
      <c r="GI618"/>
      <c r="GJ618"/>
      <c r="GK618"/>
      <c r="GL618"/>
      <c r="GM618"/>
      <c r="GN618"/>
      <c r="GO618"/>
      <c r="GP618"/>
      <c r="GQ618"/>
      <c r="GR618"/>
      <c r="GS618"/>
      <c r="GT618"/>
      <c r="GU618"/>
      <c r="GV618"/>
      <c r="GW618"/>
      <c r="GX618"/>
      <c r="GY618"/>
      <c r="GZ618"/>
      <c r="HA618"/>
      <c r="HB618"/>
      <c r="HC618"/>
      <c r="HD618"/>
      <c r="HE618"/>
      <c r="HF618"/>
      <c r="HG618"/>
      <c r="HH618"/>
      <c r="HI618"/>
    </row>
    <row r="619" spans="1:217" ht="45" x14ac:dyDescent="0.25">
      <c r="A619" s="60" t="s">
        <v>24</v>
      </c>
      <c r="B619" s="60" t="s">
        <v>607</v>
      </c>
      <c r="C619" s="62" t="s">
        <v>483</v>
      </c>
      <c r="D619" s="62" t="s">
        <v>608</v>
      </c>
      <c r="E619" s="69" t="s">
        <v>433</v>
      </c>
      <c r="F619" s="62" t="s">
        <v>257</v>
      </c>
      <c r="G619" s="74" t="s">
        <v>26</v>
      </c>
      <c r="H619" s="63">
        <v>1294</v>
      </c>
      <c r="I619" s="62" t="s">
        <v>31</v>
      </c>
      <c r="J619" s="62"/>
    </row>
    <row r="620" spans="1:217" ht="45" x14ac:dyDescent="0.25">
      <c r="A620" s="1" t="s">
        <v>421</v>
      </c>
      <c r="B620" s="1" t="s">
        <v>607</v>
      </c>
      <c r="C620" s="6" t="s">
        <v>423</v>
      </c>
      <c r="D620" s="6" t="s">
        <v>608</v>
      </c>
      <c r="E620" s="8" t="s">
        <v>433</v>
      </c>
      <c r="F620" s="6" t="s">
        <v>257</v>
      </c>
      <c r="G620" s="36">
        <v>891</v>
      </c>
      <c r="H620" s="7">
        <v>1053</v>
      </c>
      <c r="I620" s="6" t="s">
        <v>31</v>
      </c>
      <c r="J620" s="6"/>
    </row>
    <row r="621" spans="1:217" s="64" customFormat="1" ht="45" x14ac:dyDescent="0.25">
      <c r="A621" s="60" t="s">
        <v>24</v>
      </c>
      <c r="B621" s="60" t="s">
        <v>607</v>
      </c>
      <c r="C621" s="62" t="s">
        <v>485</v>
      </c>
      <c r="D621" s="62" t="s">
        <v>608</v>
      </c>
      <c r="E621" s="69" t="s">
        <v>433</v>
      </c>
      <c r="F621" s="62" t="s">
        <v>257</v>
      </c>
      <c r="G621" s="74" t="s">
        <v>26</v>
      </c>
      <c r="H621" s="63">
        <v>1250</v>
      </c>
      <c r="I621" s="62" t="s">
        <v>31</v>
      </c>
      <c r="J621" s="62"/>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row>
    <row r="622" spans="1:217" s="64" customFormat="1" ht="45" x14ac:dyDescent="0.25">
      <c r="A622" s="60" t="s">
        <v>24</v>
      </c>
      <c r="B622" s="60" t="s">
        <v>607</v>
      </c>
      <c r="C622" s="62" t="s">
        <v>486</v>
      </c>
      <c r="D622" s="62" t="s">
        <v>608</v>
      </c>
      <c r="E622" s="69" t="s">
        <v>433</v>
      </c>
      <c r="F622" s="62" t="s">
        <v>257</v>
      </c>
      <c r="G622" s="74" t="s">
        <v>26</v>
      </c>
      <c r="H622" s="63">
        <v>1294</v>
      </c>
      <c r="I622" s="62" t="s">
        <v>31</v>
      </c>
      <c r="J622" s="62"/>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row>
    <row r="623" spans="1:217" ht="45" x14ac:dyDescent="0.25">
      <c r="A623" s="1" t="s">
        <v>421</v>
      </c>
      <c r="B623" s="2" t="s">
        <v>609</v>
      </c>
      <c r="C623" s="6" t="s">
        <v>420</v>
      </c>
      <c r="D623" s="2" t="s">
        <v>610</v>
      </c>
      <c r="E623" s="2" t="s">
        <v>433</v>
      </c>
      <c r="F623" s="2" t="s">
        <v>257</v>
      </c>
      <c r="G623" s="12">
        <v>891</v>
      </c>
      <c r="H623" s="7">
        <v>1053</v>
      </c>
      <c r="I623" s="6" t="s">
        <v>31</v>
      </c>
      <c r="J623" s="6"/>
    </row>
    <row r="624" spans="1:217" ht="45" x14ac:dyDescent="0.25">
      <c r="A624" s="60" t="s">
        <v>24</v>
      </c>
      <c r="B624" s="70" t="s">
        <v>609</v>
      </c>
      <c r="C624" s="62" t="s">
        <v>482</v>
      </c>
      <c r="D624" s="70" t="s">
        <v>610</v>
      </c>
      <c r="E624" s="70" t="s">
        <v>433</v>
      </c>
      <c r="F624" s="70" t="s">
        <v>257</v>
      </c>
      <c r="G624" s="65" t="s">
        <v>26</v>
      </c>
      <c r="H624" s="63">
        <v>1250</v>
      </c>
      <c r="I624" s="62" t="s">
        <v>31</v>
      </c>
      <c r="J624" s="62"/>
    </row>
    <row r="625" spans="1:217" s="64" customFormat="1" ht="45" x14ac:dyDescent="0.25">
      <c r="A625" s="60" t="s">
        <v>24</v>
      </c>
      <c r="B625" s="70" t="s">
        <v>609</v>
      </c>
      <c r="C625" s="62" t="s">
        <v>483</v>
      </c>
      <c r="D625" s="70" t="s">
        <v>610</v>
      </c>
      <c r="E625" s="70" t="s">
        <v>433</v>
      </c>
      <c r="F625" s="70" t="s">
        <v>257</v>
      </c>
      <c r="G625" s="65" t="s">
        <v>26</v>
      </c>
      <c r="H625" s="63">
        <v>1294</v>
      </c>
      <c r="I625" s="62" t="s">
        <v>31</v>
      </c>
      <c r="J625" s="62"/>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c r="GA625"/>
      <c r="GB625"/>
      <c r="GC625"/>
      <c r="GD625"/>
      <c r="GE625"/>
      <c r="GF625"/>
      <c r="GG625"/>
      <c r="GH625"/>
      <c r="GI625"/>
      <c r="GJ625"/>
      <c r="GK625"/>
      <c r="GL625"/>
      <c r="GM625"/>
      <c r="GN625"/>
      <c r="GO625"/>
      <c r="GP625"/>
      <c r="GQ625"/>
      <c r="GR625"/>
      <c r="GS625"/>
      <c r="GT625"/>
      <c r="GU625"/>
      <c r="GV625"/>
      <c r="GW625"/>
      <c r="GX625"/>
      <c r="GY625"/>
      <c r="GZ625"/>
      <c r="HA625"/>
      <c r="HB625"/>
      <c r="HC625"/>
      <c r="HD625"/>
      <c r="HE625"/>
      <c r="HF625"/>
      <c r="HG625"/>
      <c r="HH625"/>
      <c r="HI625"/>
    </row>
    <row r="626" spans="1:217" s="64" customFormat="1" ht="45" x14ac:dyDescent="0.25">
      <c r="A626" s="1" t="s">
        <v>421</v>
      </c>
      <c r="B626" s="2" t="s">
        <v>609</v>
      </c>
      <c r="C626" s="6" t="s">
        <v>423</v>
      </c>
      <c r="D626" s="2" t="s">
        <v>610</v>
      </c>
      <c r="E626" s="2" t="s">
        <v>433</v>
      </c>
      <c r="F626" s="2" t="s">
        <v>257</v>
      </c>
      <c r="G626" s="12">
        <v>891</v>
      </c>
      <c r="H626" s="7">
        <v>1053</v>
      </c>
      <c r="I626" s="6" t="s">
        <v>31</v>
      </c>
      <c r="J626" s="6"/>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c r="GA626"/>
      <c r="GB626"/>
      <c r="GC626"/>
      <c r="GD626"/>
      <c r="GE626"/>
      <c r="GF626"/>
      <c r="GG626"/>
      <c r="GH626"/>
      <c r="GI626"/>
      <c r="GJ626"/>
      <c r="GK626"/>
      <c r="GL626"/>
      <c r="GM626"/>
      <c r="GN626"/>
      <c r="GO626"/>
      <c r="GP626"/>
      <c r="GQ626"/>
      <c r="GR626"/>
      <c r="GS626"/>
      <c r="GT626"/>
      <c r="GU626"/>
      <c r="GV626"/>
      <c r="GW626"/>
      <c r="GX626"/>
      <c r="GY626"/>
      <c r="GZ626"/>
      <c r="HA626"/>
      <c r="HB626"/>
      <c r="HC626"/>
      <c r="HD626"/>
      <c r="HE626"/>
      <c r="HF626"/>
      <c r="HG626"/>
      <c r="HH626"/>
      <c r="HI626"/>
    </row>
    <row r="627" spans="1:217" ht="45" x14ac:dyDescent="0.25">
      <c r="A627" s="60" t="s">
        <v>24</v>
      </c>
      <c r="B627" s="70" t="s">
        <v>609</v>
      </c>
      <c r="C627" s="62" t="s">
        <v>485</v>
      </c>
      <c r="D627" s="70" t="s">
        <v>610</v>
      </c>
      <c r="E627" s="70" t="s">
        <v>433</v>
      </c>
      <c r="F627" s="70" t="s">
        <v>257</v>
      </c>
      <c r="G627" s="65" t="s">
        <v>26</v>
      </c>
      <c r="H627" s="63">
        <v>1250</v>
      </c>
      <c r="I627" s="62" t="s">
        <v>31</v>
      </c>
      <c r="J627" s="62"/>
    </row>
    <row r="628" spans="1:217" ht="45" x14ac:dyDescent="0.25">
      <c r="A628" s="60" t="s">
        <v>24</v>
      </c>
      <c r="B628" s="70" t="s">
        <v>609</v>
      </c>
      <c r="C628" s="62" t="s">
        <v>486</v>
      </c>
      <c r="D628" s="70" t="s">
        <v>610</v>
      </c>
      <c r="E628" s="70" t="s">
        <v>433</v>
      </c>
      <c r="F628" s="70" t="s">
        <v>257</v>
      </c>
      <c r="G628" s="65" t="s">
        <v>26</v>
      </c>
      <c r="H628" s="63">
        <v>1294</v>
      </c>
      <c r="I628" s="62" t="s">
        <v>31</v>
      </c>
      <c r="J628" s="62"/>
    </row>
    <row r="629" spans="1:217" s="64" customFormat="1" ht="45" x14ac:dyDescent="0.25">
      <c r="A629" s="1" t="s">
        <v>421</v>
      </c>
      <c r="B629" s="1" t="s">
        <v>611</v>
      </c>
      <c r="C629" s="6" t="s">
        <v>420</v>
      </c>
      <c r="D629" s="6" t="s">
        <v>612</v>
      </c>
      <c r="E629" s="8" t="s">
        <v>433</v>
      </c>
      <c r="F629" s="6" t="s">
        <v>257</v>
      </c>
      <c r="G629" s="12">
        <v>189</v>
      </c>
      <c r="H629" s="7">
        <v>199</v>
      </c>
      <c r="I629" s="6" t="s">
        <v>31</v>
      </c>
      <c r="J629" s="6"/>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row>
    <row r="630" spans="1:217" s="64" customFormat="1" ht="45" x14ac:dyDescent="0.25">
      <c r="A630" s="60" t="s">
        <v>24</v>
      </c>
      <c r="B630" s="60" t="s">
        <v>611</v>
      </c>
      <c r="C630" s="62" t="s">
        <v>482</v>
      </c>
      <c r="D630" s="62" t="s">
        <v>612</v>
      </c>
      <c r="E630" s="69" t="s">
        <v>433</v>
      </c>
      <c r="F630" s="62" t="s">
        <v>257</v>
      </c>
      <c r="G630" s="65" t="s">
        <v>26</v>
      </c>
      <c r="H630" s="63">
        <v>241</v>
      </c>
      <c r="I630" s="62" t="s">
        <v>31</v>
      </c>
      <c r="J630" s="62"/>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row>
    <row r="631" spans="1:217" s="19" customFormat="1" ht="45" x14ac:dyDescent="0.25">
      <c r="A631" s="60" t="s">
        <v>24</v>
      </c>
      <c r="B631" s="60" t="s">
        <v>611</v>
      </c>
      <c r="C631" s="62" t="s">
        <v>483</v>
      </c>
      <c r="D631" s="62" t="s">
        <v>612</v>
      </c>
      <c r="E631" s="69" t="s">
        <v>433</v>
      </c>
      <c r="F631" s="62" t="s">
        <v>257</v>
      </c>
      <c r="G631" s="65" t="s">
        <v>26</v>
      </c>
      <c r="H631" s="63">
        <v>251</v>
      </c>
      <c r="I631" s="62" t="s">
        <v>31</v>
      </c>
      <c r="J631" s="62"/>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row>
    <row r="632" spans="1:217" s="19" customFormat="1" ht="45" x14ac:dyDescent="0.25">
      <c r="A632" s="1" t="s">
        <v>421</v>
      </c>
      <c r="B632" s="1" t="s">
        <v>611</v>
      </c>
      <c r="C632" s="6" t="s">
        <v>423</v>
      </c>
      <c r="D632" s="6" t="s">
        <v>612</v>
      </c>
      <c r="E632" s="8" t="s">
        <v>433</v>
      </c>
      <c r="F632" s="6" t="s">
        <v>257</v>
      </c>
      <c r="G632" s="12">
        <v>189</v>
      </c>
      <c r="H632" s="7">
        <v>199</v>
      </c>
      <c r="I632" s="6" t="s">
        <v>31</v>
      </c>
      <c r="J632" s="6"/>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row>
    <row r="633" spans="1:217" s="64" customFormat="1" ht="45" x14ac:dyDescent="0.25">
      <c r="A633" s="60" t="s">
        <v>24</v>
      </c>
      <c r="B633" s="60" t="s">
        <v>611</v>
      </c>
      <c r="C633" s="62" t="s">
        <v>485</v>
      </c>
      <c r="D633" s="62" t="s">
        <v>612</v>
      </c>
      <c r="E633" s="69" t="s">
        <v>433</v>
      </c>
      <c r="F633" s="62" t="s">
        <v>257</v>
      </c>
      <c r="G633" s="65" t="s">
        <v>26</v>
      </c>
      <c r="H633" s="63">
        <v>241</v>
      </c>
      <c r="I633" s="62" t="s">
        <v>31</v>
      </c>
      <c r="J633" s="62"/>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row>
    <row r="634" spans="1:217" s="64" customFormat="1" ht="45" x14ac:dyDescent="0.25">
      <c r="A634" s="60" t="s">
        <v>24</v>
      </c>
      <c r="B634" s="60" t="s">
        <v>611</v>
      </c>
      <c r="C634" s="62" t="s">
        <v>486</v>
      </c>
      <c r="D634" s="62" t="s">
        <v>612</v>
      </c>
      <c r="E634" s="69" t="s">
        <v>433</v>
      </c>
      <c r="F634" s="62" t="s">
        <v>257</v>
      </c>
      <c r="G634" s="65" t="s">
        <v>26</v>
      </c>
      <c r="H634" s="63">
        <v>251</v>
      </c>
      <c r="I634" s="62" t="s">
        <v>31</v>
      </c>
      <c r="J634" s="62"/>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row>
    <row r="635" spans="1:217" s="19" customFormat="1" ht="45" x14ac:dyDescent="0.25">
      <c r="A635" s="1" t="s">
        <v>421</v>
      </c>
      <c r="B635" s="2" t="s">
        <v>613</v>
      </c>
      <c r="C635" s="6" t="s">
        <v>420</v>
      </c>
      <c r="D635" s="2" t="s">
        <v>614</v>
      </c>
      <c r="E635" s="2" t="s">
        <v>433</v>
      </c>
      <c r="F635" s="2" t="s">
        <v>257</v>
      </c>
      <c r="G635" s="12">
        <v>189</v>
      </c>
      <c r="H635" s="7">
        <v>199</v>
      </c>
      <c r="I635" s="6" t="s">
        <v>31</v>
      </c>
      <c r="J635" s="6"/>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row>
    <row r="636" spans="1:217" s="19" customFormat="1" ht="45" x14ac:dyDescent="0.25">
      <c r="A636" s="60" t="s">
        <v>24</v>
      </c>
      <c r="B636" s="70" t="s">
        <v>613</v>
      </c>
      <c r="C636" s="62" t="s">
        <v>482</v>
      </c>
      <c r="D636" s="70" t="s">
        <v>614</v>
      </c>
      <c r="E636" s="70" t="s">
        <v>433</v>
      </c>
      <c r="F636" s="70" t="s">
        <v>257</v>
      </c>
      <c r="G636" s="65" t="s">
        <v>26</v>
      </c>
      <c r="H636" s="63">
        <v>241</v>
      </c>
      <c r="I636" s="62" t="s">
        <v>31</v>
      </c>
      <c r="J636" s="62"/>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row>
    <row r="637" spans="1:217" s="64" customFormat="1" ht="45" x14ac:dyDescent="0.25">
      <c r="A637" s="60" t="s">
        <v>24</v>
      </c>
      <c r="B637" s="70" t="s">
        <v>613</v>
      </c>
      <c r="C637" s="62" t="s">
        <v>483</v>
      </c>
      <c r="D637" s="70" t="s">
        <v>614</v>
      </c>
      <c r="E637" s="70" t="s">
        <v>433</v>
      </c>
      <c r="F637" s="70" t="s">
        <v>257</v>
      </c>
      <c r="G637" s="65" t="s">
        <v>26</v>
      </c>
      <c r="H637" s="63">
        <v>251</v>
      </c>
      <c r="I637" s="62" t="s">
        <v>31</v>
      </c>
      <c r="J637" s="62"/>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row>
    <row r="638" spans="1:217" s="64" customFormat="1" ht="45" x14ac:dyDescent="0.25">
      <c r="A638" s="1" t="s">
        <v>421</v>
      </c>
      <c r="B638" s="2" t="s">
        <v>613</v>
      </c>
      <c r="C638" s="6" t="s">
        <v>423</v>
      </c>
      <c r="D638" s="2" t="s">
        <v>614</v>
      </c>
      <c r="E638" s="2" t="s">
        <v>433</v>
      </c>
      <c r="F638" s="2" t="s">
        <v>257</v>
      </c>
      <c r="G638" s="12">
        <v>189</v>
      </c>
      <c r="H638" s="7">
        <v>199</v>
      </c>
      <c r="I638" s="6" t="s">
        <v>31</v>
      </c>
      <c r="J638" s="6"/>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row>
    <row r="639" spans="1:217" s="19" customFormat="1" ht="45" x14ac:dyDescent="0.25">
      <c r="A639" s="60" t="s">
        <v>24</v>
      </c>
      <c r="B639" s="70" t="s">
        <v>613</v>
      </c>
      <c r="C639" s="62" t="s">
        <v>485</v>
      </c>
      <c r="D639" s="70" t="s">
        <v>614</v>
      </c>
      <c r="E639" s="70" t="s">
        <v>433</v>
      </c>
      <c r="F639" s="70" t="s">
        <v>257</v>
      </c>
      <c r="G639" s="65" t="s">
        <v>26</v>
      </c>
      <c r="H639" s="63">
        <v>241</v>
      </c>
      <c r="I639" s="62" t="s">
        <v>31</v>
      </c>
      <c r="J639" s="62"/>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row>
    <row r="640" spans="1:217" s="19" customFormat="1" ht="45" x14ac:dyDescent="0.25">
      <c r="A640" s="60" t="s">
        <v>24</v>
      </c>
      <c r="B640" s="70" t="s">
        <v>613</v>
      </c>
      <c r="C640" s="62" t="s">
        <v>486</v>
      </c>
      <c r="D640" s="70" t="s">
        <v>614</v>
      </c>
      <c r="E640" s="70" t="s">
        <v>433</v>
      </c>
      <c r="F640" s="70" t="s">
        <v>257</v>
      </c>
      <c r="G640" s="65" t="s">
        <v>26</v>
      </c>
      <c r="H640" s="63">
        <v>251</v>
      </c>
      <c r="I640" s="62" t="s">
        <v>31</v>
      </c>
      <c r="J640" s="62"/>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row>
    <row r="641" spans="1:217" s="64" customFormat="1" ht="45" x14ac:dyDescent="0.25">
      <c r="A641" s="1" t="s">
        <v>421</v>
      </c>
      <c r="B641" s="1" t="s">
        <v>615</v>
      </c>
      <c r="C641" s="6" t="s">
        <v>420</v>
      </c>
      <c r="D641" s="6" t="s">
        <v>616</v>
      </c>
      <c r="E641" s="8" t="s">
        <v>469</v>
      </c>
      <c r="F641" s="6" t="s">
        <v>257</v>
      </c>
      <c r="G641" s="12">
        <v>74</v>
      </c>
      <c r="H641" s="7">
        <v>93</v>
      </c>
      <c r="I641" s="6" t="s">
        <v>31</v>
      </c>
      <c r="J641" s="6"/>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row>
    <row r="642" spans="1:217" s="64" customFormat="1" ht="45" x14ac:dyDescent="0.25">
      <c r="A642" s="60" t="s">
        <v>24</v>
      </c>
      <c r="B642" s="60" t="s">
        <v>615</v>
      </c>
      <c r="C642" s="62" t="s">
        <v>482</v>
      </c>
      <c r="D642" s="62" t="s">
        <v>616</v>
      </c>
      <c r="E642" s="69" t="s">
        <v>469</v>
      </c>
      <c r="F642" s="62" t="s">
        <v>257</v>
      </c>
      <c r="G642" s="65" t="s">
        <v>26</v>
      </c>
      <c r="H642" s="63">
        <v>110</v>
      </c>
      <c r="I642" s="62" t="s">
        <v>31</v>
      </c>
      <c r="J642" s="62"/>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row>
    <row r="643" spans="1:217" ht="45" x14ac:dyDescent="0.25">
      <c r="A643" s="60" t="s">
        <v>24</v>
      </c>
      <c r="B643" s="60" t="s">
        <v>615</v>
      </c>
      <c r="C643" s="62" t="s">
        <v>483</v>
      </c>
      <c r="D643" s="62" t="s">
        <v>616</v>
      </c>
      <c r="E643" s="69" t="s">
        <v>469</v>
      </c>
      <c r="F643" s="62" t="s">
        <v>257</v>
      </c>
      <c r="G643" s="65" t="s">
        <v>26</v>
      </c>
      <c r="H643" s="63">
        <v>113</v>
      </c>
      <c r="I643" s="62" t="s">
        <v>31</v>
      </c>
      <c r="J643" s="62"/>
    </row>
    <row r="644" spans="1:217" ht="45" x14ac:dyDescent="0.25">
      <c r="A644" s="1" t="s">
        <v>421</v>
      </c>
      <c r="B644" s="1" t="s">
        <v>615</v>
      </c>
      <c r="C644" s="6" t="s">
        <v>423</v>
      </c>
      <c r="D644" s="6" t="s">
        <v>616</v>
      </c>
      <c r="E644" s="8" t="s">
        <v>469</v>
      </c>
      <c r="F644" s="6" t="s">
        <v>257</v>
      </c>
      <c r="G644" s="12">
        <v>74</v>
      </c>
      <c r="H644" s="7">
        <v>93</v>
      </c>
      <c r="I644" s="6" t="s">
        <v>31</v>
      </c>
      <c r="J644" s="6"/>
    </row>
    <row r="645" spans="1:217" s="64" customFormat="1" ht="45" x14ac:dyDescent="0.25">
      <c r="A645" s="60" t="s">
        <v>24</v>
      </c>
      <c r="B645" s="60" t="s">
        <v>615</v>
      </c>
      <c r="C645" s="62" t="s">
        <v>485</v>
      </c>
      <c r="D645" s="62" t="s">
        <v>616</v>
      </c>
      <c r="E645" s="69" t="s">
        <v>469</v>
      </c>
      <c r="F645" s="62" t="s">
        <v>257</v>
      </c>
      <c r="G645" s="65" t="s">
        <v>26</v>
      </c>
      <c r="H645" s="63">
        <v>110</v>
      </c>
      <c r="I645" s="62" t="s">
        <v>31</v>
      </c>
      <c r="J645" s="62"/>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row>
    <row r="646" spans="1:217" s="64" customFormat="1" ht="45" x14ac:dyDescent="0.25">
      <c r="A646" s="60" t="s">
        <v>24</v>
      </c>
      <c r="B646" s="60" t="s">
        <v>615</v>
      </c>
      <c r="C646" s="62" t="s">
        <v>486</v>
      </c>
      <c r="D646" s="62" t="s">
        <v>616</v>
      </c>
      <c r="E646" s="69" t="s">
        <v>469</v>
      </c>
      <c r="F646" s="62" t="s">
        <v>257</v>
      </c>
      <c r="G646" s="65" t="s">
        <v>26</v>
      </c>
      <c r="H646" s="63">
        <v>113</v>
      </c>
      <c r="I646" s="62" t="s">
        <v>31</v>
      </c>
      <c r="J646" s="62"/>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row>
    <row r="647" spans="1:217" ht="75" x14ac:dyDescent="0.25">
      <c r="A647" s="1" t="s">
        <v>421</v>
      </c>
      <c r="B647" s="1" t="s">
        <v>617</v>
      </c>
      <c r="C647" s="6" t="s">
        <v>420</v>
      </c>
      <c r="D647" s="2" t="s">
        <v>618</v>
      </c>
      <c r="E647" s="2" t="s">
        <v>469</v>
      </c>
      <c r="F647" s="2" t="s">
        <v>257</v>
      </c>
      <c r="G647" s="12">
        <v>113</v>
      </c>
      <c r="H647" s="7">
        <v>138</v>
      </c>
      <c r="I647" s="6" t="s">
        <v>31</v>
      </c>
      <c r="J647" s="6" t="s">
        <v>619</v>
      </c>
    </row>
    <row r="648" spans="1:217" ht="75" x14ac:dyDescent="0.25">
      <c r="A648" s="60" t="s">
        <v>24</v>
      </c>
      <c r="B648" s="60" t="s">
        <v>617</v>
      </c>
      <c r="C648" s="62" t="s">
        <v>482</v>
      </c>
      <c r="D648" s="70" t="s">
        <v>618</v>
      </c>
      <c r="E648" s="70" t="s">
        <v>469</v>
      </c>
      <c r="F648" s="70" t="s">
        <v>257</v>
      </c>
      <c r="G648" s="65" t="s">
        <v>26</v>
      </c>
      <c r="H648" s="63">
        <v>163</v>
      </c>
      <c r="I648" s="62" t="s">
        <v>31</v>
      </c>
      <c r="J648" s="62" t="s">
        <v>619</v>
      </c>
    </row>
    <row r="649" spans="1:217" s="64" customFormat="1" ht="75" x14ac:dyDescent="0.25">
      <c r="A649" s="60" t="s">
        <v>24</v>
      </c>
      <c r="B649" s="60" t="s">
        <v>617</v>
      </c>
      <c r="C649" s="62" t="s">
        <v>483</v>
      </c>
      <c r="D649" s="70" t="s">
        <v>618</v>
      </c>
      <c r="E649" s="70" t="s">
        <v>469</v>
      </c>
      <c r="F649" s="70" t="s">
        <v>257</v>
      </c>
      <c r="G649" s="65" t="s">
        <v>26</v>
      </c>
      <c r="H649" s="63">
        <v>169</v>
      </c>
      <c r="I649" s="62" t="s">
        <v>31</v>
      </c>
      <c r="J649" s="62" t="s">
        <v>619</v>
      </c>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row>
    <row r="650" spans="1:217" s="64" customFormat="1" ht="75" x14ac:dyDescent="0.25">
      <c r="A650" s="1" t="s">
        <v>421</v>
      </c>
      <c r="B650" s="1" t="s">
        <v>617</v>
      </c>
      <c r="C650" s="6" t="s">
        <v>423</v>
      </c>
      <c r="D650" s="2" t="s">
        <v>618</v>
      </c>
      <c r="E650" s="2" t="s">
        <v>469</v>
      </c>
      <c r="F650" s="2" t="s">
        <v>257</v>
      </c>
      <c r="G650" s="12">
        <v>113</v>
      </c>
      <c r="H650" s="7">
        <v>138</v>
      </c>
      <c r="I650" s="6" t="s">
        <v>31</v>
      </c>
      <c r="J650" s="6" t="s">
        <v>619</v>
      </c>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row>
    <row r="651" spans="1:217" ht="75" x14ac:dyDescent="0.25">
      <c r="A651" s="60" t="s">
        <v>24</v>
      </c>
      <c r="B651" s="60" t="s">
        <v>617</v>
      </c>
      <c r="C651" s="62" t="s">
        <v>485</v>
      </c>
      <c r="D651" s="70" t="s">
        <v>618</v>
      </c>
      <c r="E651" s="70" t="s">
        <v>469</v>
      </c>
      <c r="F651" s="70" t="s">
        <v>257</v>
      </c>
      <c r="G651" s="65" t="s">
        <v>26</v>
      </c>
      <c r="H651" s="63">
        <v>163</v>
      </c>
      <c r="I651" s="62" t="s">
        <v>31</v>
      </c>
      <c r="J651" s="62" t="s">
        <v>619</v>
      </c>
    </row>
    <row r="652" spans="1:217" ht="75" x14ac:dyDescent="0.25">
      <c r="A652" s="60" t="s">
        <v>24</v>
      </c>
      <c r="B652" s="60" t="s">
        <v>617</v>
      </c>
      <c r="C652" s="62" t="s">
        <v>486</v>
      </c>
      <c r="D652" s="70" t="s">
        <v>618</v>
      </c>
      <c r="E652" s="70" t="s">
        <v>469</v>
      </c>
      <c r="F652" s="70" t="s">
        <v>257</v>
      </c>
      <c r="G652" s="65" t="s">
        <v>26</v>
      </c>
      <c r="H652" s="63">
        <v>169</v>
      </c>
      <c r="I652" s="62" t="s">
        <v>31</v>
      </c>
      <c r="J652" s="62" t="s">
        <v>619</v>
      </c>
    </row>
    <row r="653" spans="1:217" s="64" customFormat="1" ht="210" x14ac:dyDescent="0.25">
      <c r="A653" s="1" t="s">
        <v>421</v>
      </c>
      <c r="B653" s="1" t="s">
        <v>620</v>
      </c>
      <c r="C653" s="6" t="s">
        <v>420</v>
      </c>
      <c r="D653" s="6" t="s">
        <v>621</v>
      </c>
      <c r="E653" s="8" t="s">
        <v>622</v>
      </c>
      <c r="F653" s="6" t="s">
        <v>12</v>
      </c>
      <c r="G653" s="12">
        <v>96</v>
      </c>
      <c r="H653" s="7">
        <v>121</v>
      </c>
      <c r="I653" s="6" t="s">
        <v>31</v>
      </c>
      <c r="J653" s="6" t="s">
        <v>623</v>
      </c>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row>
    <row r="654" spans="1:217" s="64" customFormat="1" ht="210" x14ac:dyDescent="0.25">
      <c r="A654" s="60" t="s">
        <v>24</v>
      </c>
      <c r="B654" s="60" t="s">
        <v>620</v>
      </c>
      <c r="C654" s="62" t="s">
        <v>482</v>
      </c>
      <c r="D654" s="62" t="s">
        <v>621</v>
      </c>
      <c r="E654" s="69" t="s">
        <v>622</v>
      </c>
      <c r="F654" s="62" t="s">
        <v>12</v>
      </c>
      <c r="G654" s="65" t="s">
        <v>26</v>
      </c>
      <c r="H654" s="63">
        <v>143</v>
      </c>
      <c r="I654" s="62" t="s">
        <v>31</v>
      </c>
      <c r="J654" s="62" t="s">
        <v>623</v>
      </c>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row>
    <row r="655" spans="1:217" s="19" customFormat="1" ht="210" x14ac:dyDescent="0.25">
      <c r="A655" s="60" t="s">
        <v>24</v>
      </c>
      <c r="B655" s="60" t="s">
        <v>620</v>
      </c>
      <c r="C655" s="62" t="s">
        <v>483</v>
      </c>
      <c r="D655" s="62" t="s">
        <v>621</v>
      </c>
      <c r="E655" s="69" t="s">
        <v>622</v>
      </c>
      <c r="F655" s="62" t="s">
        <v>12</v>
      </c>
      <c r="G655" s="65" t="s">
        <v>26</v>
      </c>
      <c r="H655" s="63">
        <v>147</v>
      </c>
      <c r="I655" s="62" t="s">
        <v>31</v>
      </c>
      <c r="J655" s="62" t="s">
        <v>623</v>
      </c>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row>
    <row r="656" spans="1:217" s="19" customFormat="1" ht="210" x14ac:dyDescent="0.25">
      <c r="A656" s="1" t="s">
        <v>421</v>
      </c>
      <c r="B656" s="1" t="s">
        <v>620</v>
      </c>
      <c r="C656" s="6" t="s">
        <v>423</v>
      </c>
      <c r="D656" s="6" t="s">
        <v>621</v>
      </c>
      <c r="E656" s="8" t="s">
        <v>622</v>
      </c>
      <c r="F656" s="6" t="s">
        <v>12</v>
      </c>
      <c r="G656" s="12">
        <v>96</v>
      </c>
      <c r="H656" s="7">
        <v>121</v>
      </c>
      <c r="I656" s="6" t="s">
        <v>31</v>
      </c>
      <c r="J656" s="6" t="s">
        <v>623</v>
      </c>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row>
    <row r="657" spans="1:217" s="64" customFormat="1" ht="210" x14ac:dyDescent="0.25">
      <c r="A657" s="60" t="s">
        <v>24</v>
      </c>
      <c r="B657" s="60" t="s">
        <v>620</v>
      </c>
      <c r="C657" s="62" t="s">
        <v>485</v>
      </c>
      <c r="D657" s="62" t="s">
        <v>621</v>
      </c>
      <c r="E657" s="69" t="s">
        <v>622</v>
      </c>
      <c r="F657" s="62" t="s">
        <v>12</v>
      </c>
      <c r="G657" s="65" t="s">
        <v>26</v>
      </c>
      <c r="H657" s="63">
        <v>143</v>
      </c>
      <c r="I657" s="62" t="s">
        <v>31</v>
      </c>
      <c r="J657" s="62" t="s">
        <v>623</v>
      </c>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row>
    <row r="658" spans="1:217" s="64" customFormat="1" ht="210" x14ac:dyDescent="0.25">
      <c r="A658" s="60" t="s">
        <v>24</v>
      </c>
      <c r="B658" s="60" t="s">
        <v>620</v>
      </c>
      <c r="C658" s="62" t="s">
        <v>486</v>
      </c>
      <c r="D658" s="62" t="s">
        <v>621</v>
      </c>
      <c r="E658" s="69" t="s">
        <v>622</v>
      </c>
      <c r="F658" s="62" t="s">
        <v>12</v>
      </c>
      <c r="G658" s="65" t="s">
        <v>26</v>
      </c>
      <c r="H658" s="63">
        <v>147</v>
      </c>
      <c r="I658" s="62" t="s">
        <v>31</v>
      </c>
      <c r="J658" s="62" t="s">
        <v>623</v>
      </c>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row>
    <row r="659" spans="1:217" s="19" customFormat="1" ht="45" x14ac:dyDescent="0.25">
      <c r="A659" s="1" t="s">
        <v>421</v>
      </c>
      <c r="B659" s="2" t="s">
        <v>428</v>
      </c>
      <c r="C659" s="2" t="s">
        <v>429</v>
      </c>
      <c r="D659" s="2" t="s">
        <v>624</v>
      </c>
      <c r="E659" s="2" t="s">
        <v>433</v>
      </c>
      <c r="F659" s="2" t="s">
        <v>257</v>
      </c>
      <c r="G659" s="12">
        <v>319</v>
      </c>
      <c r="H659" s="12">
        <v>335</v>
      </c>
      <c r="I659" s="6" t="s">
        <v>31</v>
      </c>
      <c r="J659" s="6"/>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row>
    <row r="660" spans="1:217" s="19" customFormat="1" ht="45" x14ac:dyDescent="0.25">
      <c r="A660" s="16" t="s">
        <v>430</v>
      </c>
      <c r="B660" s="15" t="s">
        <v>428</v>
      </c>
      <c r="C660" s="15" t="s">
        <v>625</v>
      </c>
      <c r="D660" s="15" t="s">
        <v>624</v>
      </c>
      <c r="E660" s="15" t="s">
        <v>433</v>
      </c>
      <c r="F660" s="15" t="s">
        <v>257</v>
      </c>
      <c r="G660" s="77" t="s">
        <v>26</v>
      </c>
      <c r="H660" s="17">
        <v>383</v>
      </c>
      <c r="I660" s="18" t="s">
        <v>31</v>
      </c>
      <c r="J660" s="18"/>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row>
    <row r="661" spans="1:217" s="64" customFormat="1" ht="45" x14ac:dyDescent="0.25">
      <c r="A661" s="60" t="s">
        <v>24</v>
      </c>
      <c r="B661" s="70" t="s">
        <v>428</v>
      </c>
      <c r="C661" s="70" t="s">
        <v>626</v>
      </c>
      <c r="D661" s="70" t="s">
        <v>624</v>
      </c>
      <c r="E661" s="70" t="s">
        <v>433</v>
      </c>
      <c r="F661" s="70" t="s">
        <v>257</v>
      </c>
      <c r="G661" s="65" t="s">
        <v>26</v>
      </c>
      <c r="H661" s="65">
        <v>406</v>
      </c>
      <c r="I661" s="62" t="s">
        <v>31</v>
      </c>
      <c r="J661" s="62"/>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row>
    <row r="662" spans="1:217" s="64" customFormat="1" ht="45" x14ac:dyDescent="0.25">
      <c r="A662" s="60" t="s">
        <v>24</v>
      </c>
      <c r="B662" s="70" t="s">
        <v>428</v>
      </c>
      <c r="C662" s="70" t="s">
        <v>627</v>
      </c>
      <c r="D662" s="70" t="s">
        <v>624</v>
      </c>
      <c r="E662" s="70" t="s">
        <v>433</v>
      </c>
      <c r="F662" s="70" t="s">
        <v>257</v>
      </c>
      <c r="G662" s="65" t="s">
        <v>26</v>
      </c>
      <c r="H662" s="65">
        <v>421</v>
      </c>
      <c r="I662" s="62" t="s">
        <v>31</v>
      </c>
      <c r="J662" s="62"/>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row>
    <row r="663" spans="1:217" s="19" customFormat="1" ht="60" x14ac:dyDescent="0.25">
      <c r="A663" s="1" t="s">
        <v>421</v>
      </c>
      <c r="B663" s="1" t="s">
        <v>428</v>
      </c>
      <c r="C663" s="6" t="s">
        <v>628</v>
      </c>
      <c r="D663" s="6" t="s">
        <v>629</v>
      </c>
      <c r="E663" s="8" t="s">
        <v>433</v>
      </c>
      <c r="F663" s="6" t="s">
        <v>257</v>
      </c>
      <c r="G663" s="12">
        <v>401</v>
      </c>
      <c r="H663" s="12">
        <v>401</v>
      </c>
      <c r="I663" s="6" t="s">
        <v>13</v>
      </c>
      <c r="J663" s="6"/>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row>
    <row r="664" spans="1:217" s="19" customFormat="1" ht="60" x14ac:dyDescent="0.25">
      <c r="A664" s="16" t="s">
        <v>430</v>
      </c>
      <c r="B664" s="16" t="s">
        <v>428</v>
      </c>
      <c r="C664" s="18" t="s">
        <v>630</v>
      </c>
      <c r="D664" s="18" t="s">
        <v>629</v>
      </c>
      <c r="E664" s="20" t="s">
        <v>433</v>
      </c>
      <c r="F664" s="18" t="s">
        <v>257</v>
      </c>
      <c r="G664" s="77" t="s">
        <v>26</v>
      </c>
      <c r="H664" s="17">
        <v>462</v>
      </c>
      <c r="I664" s="18" t="s">
        <v>13</v>
      </c>
      <c r="J664" s="18"/>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row>
    <row r="665" spans="1:217" s="64" customFormat="1" ht="60" x14ac:dyDescent="0.25">
      <c r="A665" s="60" t="s">
        <v>24</v>
      </c>
      <c r="B665" s="60" t="s">
        <v>428</v>
      </c>
      <c r="C665" s="62" t="s">
        <v>631</v>
      </c>
      <c r="D665" s="62" t="s">
        <v>629</v>
      </c>
      <c r="E665" s="69" t="s">
        <v>433</v>
      </c>
      <c r="F665" s="62" t="s">
        <v>257</v>
      </c>
      <c r="G665" s="65" t="s">
        <v>26</v>
      </c>
      <c r="H665" s="65">
        <v>490</v>
      </c>
      <c r="I665" s="62" t="s">
        <v>13</v>
      </c>
      <c r="J665" s="62"/>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row>
    <row r="666" spans="1:217" s="64" customFormat="1" ht="60" x14ac:dyDescent="0.25">
      <c r="A666" s="60" t="s">
        <v>24</v>
      </c>
      <c r="B666" s="60" t="s">
        <v>428</v>
      </c>
      <c r="C666" s="62" t="s">
        <v>632</v>
      </c>
      <c r="D666" s="62" t="s">
        <v>629</v>
      </c>
      <c r="E666" s="69" t="s">
        <v>433</v>
      </c>
      <c r="F666" s="62" t="s">
        <v>257</v>
      </c>
      <c r="G666" s="65" t="s">
        <v>26</v>
      </c>
      <c r="H666" s="65">
        <v>510</v>
      </c>
      <c r="I666" s="62" t="s">
        <v>13</v>
      </c>
      <c r="J666" s="62"/>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row>
    <row r="667" spans="1:217" ht="45" x14ac:dyDescent="0.25">
      <c r="A667" s="1" t="s">
        <v>421</v>
      </c>
      <c r="B667" s="2" t="s">
        <v>428</v>
      </c>
      <c r="C667" s="2" t="s">
        <v>441</v>
      </c>
      <c r="D667" s="2" t="s">
        <v>633</v>
      </c>
      <c r="E667" s="2" t="s">
        <v>433</v>
      </c>
      <c r="F667" s="2" t="s">
        <v>257</v>
      </c>
      <c r="G667" s="9">
        <v>416</v>
      </c>
      <c r="H667" s="12">
        <v>437</v>
      </c>
      <c r="I667" s="6" t="s">
        <v>31</v>
      </c>
      <c r="J667" s="6"/>
    </row>
    <row r="668" spans="1:217" s="64" customFormat="1" ht="45" x14ac:dyDescent="0.25">
      <c r="A668" s="16" t="s">
        <v>430</v>
      </c>
      <c r="B668" s="15" t="s">
        <v>428</v>
      </c>
      <c r="C668" s="15" t="s">
        <v>634</v>
      </c>
      <c r="D668" s="15" t="s">
        <v>633</v>
      </c>
      <c r="E668" s="15" t="s">
        <v>433</v>
      </c>
      <c r="F668" s="15" t="s">
        <v>257</v>
      </c>
      <c r="G668" s="77" t="s">
        <v>26</v>
      </c>
      <c r="H668" s="17">
        <v>500</v>
      </c>
      <c r="I668" s="18" t="s">
        <v>31</v>
      </c>
      <c r="J668" s="18"/>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row>
    <row r="669" spans="1:217" s="64" customFormat="1" ht="45" x14ac:dyDescent="0.25">
      <c r="A669" s="60" t="s">
        <v>24</v>
      </c>
      <c r="B669" s="70" t="s">
        <v>428</v>
      </c>
      <c r="C669" s="70" t="s">
        <v>635</v>
      </c>
      <c r="D669" s="70" t="s">
        <v>633</v>
      </c>
      <c r="E669" s="70" t="s">
        <v>433</v>
      </c>
      <c r="F669" s="70" t="s">
        <v>257</v>
      </c>
      <c r="G669" s="76" t="s">
        <v>26</v>
      </c>
      <c r="H669" s="65">
        <v>529</v>
      </c>
      <c r="I669" s="62" t="s">
        <v>31</v>
      </c>
      <c r="J669" s="62"/>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row>
    <row r="670" spans="1:217" ht="45" x14ac:dyDescent="0.25">
      <c r="A670" s="60" t="s">
        <v>24</v>
      </c>
      <c r="B670" s="70" t="s">
        <v>428</v>
      </c>
      <c r="C670" s="70" t="s">
        <v>636</v>
      </c>
      <c r="D670" s="70" t="s">
        <v>633</v>
      </c>
      <c r="E670" s="70" t="s">
        <v>433</v>
      </c>
      <c r="F670" s="70" t="s">
        <v>257</v>
      </c>
      <c r="G670" s="76" t="s">
        <v>26</v>
      </c>
      <c r="H670" s="65">
        <v>550</v>
      </c>
      <c r="I670" s="62" t="s">
        <v>31</v>
      </c>
      <c r="J670" s="62"/>
    </row>
    <row r="671" spans="1:217" s="19" customFormat="1" ht="45" x14ac:dyDescent="0.25">
      <c r="A671" s="1" t="s">
        <v>421</v>
      </c>
      <c r="B671" s="2" t="s">
        <v>428</v>
      </c>
      <c r="C671" s="2" t="s">
        <v>637</v>
      </c>
      <c r="D671" s="2" t="s">
        <v>432</v>
      </c>
      <c r="E671" s="2" t="s">
        <v>433</v>
      </c>
      <c r="F671" s="2" t="s">
        <v>257</v>
      </c>
      <c r="G671" s="9">
        <v>319</v>
      </c>
      <c r="H671" s="12">
        <v>335</v>
      </c>
      <c r="I671" s="6" t="s">
        <v>31</v>
      </c>
      <c r="J671" s="6" t="s">
        <v>434</v>
      </c>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row>
    <row r="672" spans="1:217" s="64" customFormat="1" ht="45" x14ac:dyDescent="0.25">
      <c r="A672" s="1" t="s">
        <v>421</v>
      </c>
      <c r="B672" s="1" t="s">
        <v>428</v>
      </c>
      <c r="C672" s="6" t="s">
        <v>638</v>
      </c>
      <c r="D672" s="6" t="s">
        <v>438</v>
      </c>
      <c r="E672" s="8" t="s">
        <v>433</v>
      </c>
      <c r="F672" s="6" t="s">
        <v>257</v>
      </c>
      <c r="G672" s="36">
        <v>325</v>
      </c>
      <c r="H672" s="12">
        <v>364</v>
      </c>
      <c r="I672" s="6" t="s">
        <v>31</v>
      </c>
      <c r="J672" s="6" t="s">
        <v>434</v>
      </c>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row>
    <row r="673" spans="1:217" s="64" customFormat="1" ht="45" x14ac:dyDescent="0.25">
      <c r="A673" s="1" t="s">
        <v>421</v>
      </c>
      <c r="B673" s="1" t="s">
        <v>428</v>
      </c>
      <c r="C673" s="6" t="s">
        <v>639</v>
      </c>
      <c r="D673" s="6" t="s">
        <v>443</v>
      </c>
      <c r="E673" s="8" t="s">
        <v>433</v>
      </c>
      <c r="F673" s="6" t="s">
        <v>257</v>
      </c>
      <c r="G673" s="36">
        <v>416</v>
      </c>
      <c r="H673" s="12">
        <v>437</v>
      </c>
      <c r="I673" s="6" t="s">
        <v>31</v>
      </c>
      <c r="J673" s="6" t="s">
        <v>434</v>
      </c>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row>
    <row r="674" spans="1:217" ht="45" x14ac:dyDescent="0.25">
      <c r="A674" s="1" t="s">
        <v>421</v>
      </c>
      <c r="B674" s="2" t="s">
        <v>255</v>
      </c>
      <c r="C674" s="2" t="s">
        <v>429</v>
      </c>
      <c r="D674" s="2" t="s">
        <v>640</v>
      </c>
      <c r="E674" s="2" t="s">
        <v>433</v>
      </c>
      <c r="F674" s="2" t="s">
        <v>257</v>
      </c>
      <c r="G674" s="9">
        <v>319</v>
      </c>
      <c r="H674" s="12">
        <v>335</v>
      </c>
      <c r="I674" s="6" t="s">
        <v>31</v>
      </c>
      <c r="J674" s="6" t="s">
        <v>641</v>
      </c>
    </row>
    <row r="675" spans="1:217" s="19" customFormat="1" ht="45" x14ac:dyDescent="0.25">
      <c r="A675" s="16" t="s">
        <v>430</v>
      </c>
      <c r="B675" s="15" t="s">
        <v>255</v>
      </c>
      <c r="C675" s="15" t="s">
        <v>625</v>
      </c>
      <c r="D675" s="15" t="s">
        <v>640</v>
      </c>
      <c r="E675" s="15" t="s">
        <v>433</v>
      </c>
      <c r="F675" s="15" t="s">
        <v>257</v>
      </c>
      <c r="G675" s="77" t="s">
        <v>26</v>
      </c>
      <c r="H675" s="17">
        <v>383</v>
      </c>
      <c r="I675" s="18" t="s">
        <v>31</v>
      </c>
      <c r="J675" s="18" t="s">
        <v>641</v>
      </c>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row>
    <row r="676" spans="1:217" s="64" customFormat="1" ht="45" x14ac:dyDescent="0.25">
      <c r="A676" s="60" t="s">
        <v>24</v>
      </c>
      <c r="B676" s="70" t="s">
        <v>255</v>
      </c>
      <c r="C676" s="70" t="s">
        <v>626</v>
      </c>
      <c r="D676" s="70" t="s">
        <v>640</v>
      </c>
      <c r="E676" s="70" t="s">
        <v>433</v>
      </c>
      <c r="F676" s="70" t="s">
        <v>257</v>
      </c>
      <c r="G676" s="76" t="s">
        <v>26</v>
      </c>
      <c r="H676" s="65">
        <v>406</v>
      </c>
      <c r="I676" s="62" t="s">
        <v>31</v>
      </c>
      <c r="J676" s="62" t="s">
        <v>641</v>
      </c>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row>
    <row r="677" spans="1:217" s="64" customFormat="1" ht="45" x14ac:dyDescent="0.25">
      <c r="A677" s="60" t="s">
        <v>24</v>
      </c>
      <c r="B677" s="70" t="s">
        <v>255</v>
      </c>
      <c r="C677" s="70" t="s">
        <v>627</v>
      </c>
      <c r="D677" s="70" t="s">
        <v>640</v>
      </c>
      <c r="E677" s="70" t="s">
        <v>433</v>
      </c>
      <c r="F677" s="70" t="s">
        <v>257</v>
      </c>
      <c r="G677" s="76" t="s">
        <v>26</v>
      </c>
      <c r="H677" s="65">
        <v>421</v>
      </c>
      <c r="I677" s="62" t="s">
        <v>31</v>
      </c>
      <c r="J677" s="62" t="s">
        <v>641</v>
      </c>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row>
    <row r="678" spans="1:217" ht="60" x14ac:dyDescent="0.25">
      <c r="A678" s="1" t="s">
        <v>421</v>
      </c>
      <c r="B678" s="1" t="s">
        <v>255</v>
      </c>
      <c r="C678" s="6" t="s">
        <v>628</v>
      </c>
      <c r="D678" s="6" t="s">
        <v>642</v>
      </c>
      <c r="E678" s="8" t="s">
        <v>433</v>
      </c>
      <c r="F678" s="6" t="s">
        <v>257</v>
      </c>
      <c r="G678" s="36">
        <v>401</v>
      </c>
      <c r="H678" s="12">
        <v>401</v>
      </c>
      <c r="I678" s="6" t="s">
        <v>31</v>
      </c>
      <c r="J678" s="6" t="s">
        <v>643</v>
      </c>
    </row>
    <row r="679" spans="1:217" s="19" customFormat="1" ht="60" x14ac:dyDescent="0.25">
      <c r="A679" s="16" t="s">
        <v>430</v>
      </c>
      <c r="B679" s="16" t="s">
        <v>255</v>
      </c>
      <c r="C679" s="18" t="s">
        <v>630</v>
      </c>
      <c r="D679" s="18" t="s">
        <v>642</v>
      </c>
      <c r="E679" s="20" t="s">
        <v>433</v>
      </c>
      <c r="F679" s="18" t="s">
        <v>257</v>
      </c>
      <c r="G679" s="77" t="s">
        <v>26</v>
      </c>
      <c r="H679" s="17">
        <v>462</v>
      </c>
      <c r="I679" s="18" t="s">
        <v>31</v>
      </c>
      <c r="J679" s="18" t="s">
        <v>643</v>
      </c>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row>
    <row r="680" spans="1:217" s="64" customFormat="1" ht="60" x14ac:dyDescent="0.25">
      <c r="A680" s="60" t="s">
        <v>24</v>
      </c>
      <c r="B680" s="60" t="s">
        <v>255</v>
      </c>
      <c r="C680" s="62" t="s">
        <v>631</v>
      </c>
      <c r="D680" s="62" t="s">
        <v>642</v>
      </c>
      <c r="E680" s="69" t="s">
        <v>433</v>
      </c>
      <c r="F680" s="62" t="s">
        <v>257</v>
      </c>
      <c r="G680" s="74" t="s">
        <v>26</v>
      </c>
      <c r="H680" s="65">
        <v>490</v>
      </c>
      <c r="I680" s="62" t="s">
        <v>31</v>
      </c>
      <c r="J680" s="62" t="s">
        <v>643</v>
      </c>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row>
    <row r="681" spans="1:217" s="64" customFormat="1" ht="60" x14ac:dyDescent="0.25">
      <c r="A681" s="60" t="s">
        <v>24</v>
      </c>
      <c r="B681" s="60" t="s">
        <v>255</v>
      </c>
      <c r="C681" s="62" t="s">
        <v>632</v>
      </c>
      <c r="D681" s="62" t="s">
        <v>642</v>
      </c>
      <c r="E681" s="69" t="s">
        <v>433</v>
      </c>
      <c r="F681" s="62" t="s">
        <v>257</v>
      </c>
      <c r="G681" s="74" t="s">
        <v>26</v>
      </c>
      <c r="H681" s="65">
        <v>510</v>
      </c>
      <c r="I681" s="62" t="s">
        <v>31</v>
      </c>
      <c r="J681" s="62" t="s">
        <v>643</v>
      </c>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row>
    <row r="682" spans="1:217" ht="45" x14ac:dyDescent="0.25">
      <c r="A682" s="1" t="s">
        <v>421</v>
      </c>
      <c r="B682" s="2" t="s">
        <v>255</v>
      </c>
      <c r="C682" s="2" t="s">
        <v>441</v>
      </c>
      <c r="D682" s="2" t="s">
        <v>644</v>
      </c>
      <c r="E682" s="2" t="s">
        <v>433</v>
      </c>
      <c r="F682" s="2" t="s">
        <v>257</v>
      </c>
      <c r="G682" s="9">
        <v>416</v>
      </c>
      <c r="H682" s="12">
        <v>437</v>
      </c>
      <c r="I682" s="6" t="s">
        <v>31</v>
      </c>
      <c r="J682" s="6" t="s">
        <v>645</v>
      </c>
    </row>
    <row r="683" spans="1:217" s="19" customFormat="1" ht="45" x14ac:dyDescent="0.25">
      <c r="A683" s="16" t="s">
        <v>430</v>
      </c>
      <c r="B683" s="15" t="s">
        <v>255</v>
      </c>
      <c r="C683" s="15" t="s">
        <v>634</v>
      </c>
      <c r="D683" s="15" t="s">
        <v>644</v>
      </c>
      <c r="E683" s="15" t="s">
        <v>433</v>
      </c>
      <c r="F683" s="15" t="s">
        <v>257</v>
      </c>
      <c r="G683" s="77" t="s">
        <v>26</v>
      </c>
      <c r="H683" s="17">
        <v>500</v>
      </c>
      <c r="I683" s="18" t="s">
        <v>31</v>
      </c>
      <c r="J683" s="18" t="s">
        <v>645</v>
      </c>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row>
    <row r="684" spans="1:217" s="64" customFormat="1" ht="45" x14ac:dyDescent="0.25">
      <c r="A684" s="60" t="s">
        <v>24</v>
      </c>
      <c r="B684" s="70" t="s">
        <v>255</v>
      </c>
      <c r="C684" s="70" t="s">
        <v>635</v>
      </c>
      <c r="D684" s="70" t="s">
        <v>644</v>
      </c>
      <c r="E684" s="70" t="s">
        <v>433</v>
      </c>
      <c r="F684" s="70" t="s">
        <v>257</v>
      </c>
      <c r="G684" s="76" t="s">
        <v>26</v>
      </c>
      <c r="H684" s="65">
        <v>529</v>
      </c>
      <c r="I684" s="62" t="s">
        <v>31</v>
      </c>
      <c r="J684" s="62" t="s">
        <v>645</v>
      </c>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row>
    <row r="685" spans="1:217" s="64" customFormat="1" ht="45" x14ac:dyDescent="0.25">
      <c r="A685" s="60" t="s">
        <v>24</v>
      </c>
      <c r="B685" s="70" t="s">
        <v>255</v>
      </c>
      <c r="C685" s="70" t="s">
        <v>636</v>
      </c>
      <c r="D685" s="70" t="s">
        <v>644</v>
      </c>
      <c r="E685" s="70" t="s">
        <v>433</v>
      </c>
      <c r="F685" s="70" t="s">
        <v>257</v>
      </c>
      <c r="G685" s="76" t="s">
        <v>26</v>
      </c>
      <c r="H685" s="65">
        <v>550</v>
      </c>
      <c r="I685" s="62" t="s">
        <v>31</v>
      </c>
      <c r="J685" s="62" t="s">
        <v>645</v>
      </c>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row>
    <row r="686" spans="1:217" s="19" customFormat="1" ht="45" x14ac:dyDescent="0.25">
      <c r="A686" s="1" t="s">
        <v>421</v>
      </c>
      <c r="B686" s="2" t="s">
        <v>255</v>
      </c>
      <c r="C686" s="2" t="s">
        <v>637</v>
      </c>
      <c r="D686" s="2" t="s">
        <v>432</v>
      </c>
      <c r="E686" s="2" t="s">
        <v>433</v>
      </c>
      <c r="F686" s="2" t="s">
        <v>257</v>
      </c>
      <c r="G686" s="9">
        <v>319</v>
      </c>
      <c r="H686" s="12">
        <v>335</v>
      </c>
      <c r="I686" s="6" t="s">
        <v>31</v>
      </c>
      <c r="J686" s="6" t="s">
        <v>434</v>
      </c>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row>
    <row r="687" spans="1:217" s="19" customFormat="1" ht="45" x14ac:dyDescent="0.25">
      <c r="A687" s="1" t="s">
        <v>421</v>
      </c>
      <c r="B687" s="1" t="s">
        <v>255</v>
      </c>
      <c r="C687" s="6" t="s">
        <v>638</v>
      </c>
      <c r="D687" s="6" t="s">
        <v>438</v>
      </c>
      <c r="E687" s="8" t="s">
        <v>433</v>
      </c>
      <c r="F687" s="6" t="s">
        <v>257</v>
      </c>
      <c r="G687" s="36">
        <v>325</v>
      </c>
      <c r="H687" s="12">
        <v>364</v>
      </c>
      <c r="I687" s="6" t="s">
        <v>31</v>
      </c>
      <c r="J687" s="6" t="s">
        <v>434</v>
      </c>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row>
    <row r="688" spans="1:217" s="19" customFormat="1" ht="45" x14ac:dyDescent="0.25">
      <c r="A688" s="1" t="s">
        <v>421</v>
      </c>
      <c r="B688" s="1" t="s">
        <v>255</v>
      </c>
      <c r="C688" s="6" t="s">
        <v>639</v>
      </c>
      <c r="D688" s="6" t="s">
        <v>443</v>
      </c>
      <c r="E688" s="8" t="s">
        <v>433</v>
      </c>
      <c r="F688" s="6" t="s">
        <v>257</v>
      </c>
      <c r="G688" s="36">
        <v>416</v>
      </c>
      <c r="H688" s="12">
        <v>437</v>
      </c>
      <c r="I688" s="6" t="s">
        <v>31</v>
      </c>
      <c r="J688" s="6" t="s">
        <v>434</v>
      </c>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row>
    <row r="689" spans="1:217" ht="60" x14ac:dyDescent="0.25">
      <c r="A689" s="1" t="s">
        <v>421</v>
      </c>
      <c r="B689" s="2" t="s">
        <v>646</v>
      </c>
      <c r="C689" s="2" t="s">
        <v>423</v>
      </c>
      <c r="D689" s="2" t="s">
        <v>647</v>
      </c>
      <c r="E689" s="2" t="s">
        <v>648</v>
      </c>
      <c r="F689" s="2" t="s">
        <v>12</v>
      </c>
      <c r="G689" s="9">
        <v>13</v>
      </c>
      <c r="H689" s="12">
        <v>16</v>
      </c>
      <c r="I689" s="6" t="s">
        <v>31</v>
      </c>
      <c r="J689" s="6" t="s">
        <v>649</v>
      </c>
    </row>
    <row r="690" spans="1:217" s="64" customFormat="1" ht="60" x14ac:dyDescent="0.25">
      <c r="A690" s="60" t="s">
        <v>24</v>
      </c>
      <c r="B690" s="70" t="s">
        <v>646</v>
      </c>
      <c r="C690" s="62" t="s">
        <v>485</v>
      </c>
      <c r="D690" s="70" t="s">
        <v>647</v>
      </c>
      <c r="E690" s="70" t="s">
        <v>648</v>
      </c>
      <c r="F690" s="70" t="s">
        <v>12</v>
      </c>
      <c r="G690" s="76" t="s">
        <v>26</v>
      </c>
      <c r="H690" s="65">
        <v>19</v>
      </c>
      <c r="I690" s="62" t="s">
        <v>31</v>
      </c>
      <c r="J690" s="62" t="s">
        <v>649</v>
      </c>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row>
    <row r="691" spans="1:217" s="64" customFormat="1" ht="60" x14ac:dyDescent="0.25">
      <c r="A691" s="60" t="s">
        <v>24</v>
      </c>
      <c r="B691" s="70" t="s">
        <v>646</v>
      </c>
      <c r="C691" s="62" t="s">
        <v>486</v>
      </c>
      <c r="D691" s="70" t="s">
        <v>647</v>
      </c>
      <c r="E691" s="70" t="s">
        <v>648</v>
      </c>
      <c r="F691" s="70" t="s">
        <v>12</v>
      </c>
      <c r="G691" s="76" t="s">
        <v>26</v>
      </c>
      <c r="H691" s="65">
        <v>20</v>
      </c>
      <c r="I691" s="62" t="s">
        <v>31</v>
      </c>
      <c r="J691" s="62" t="s">
        <v>649</v>
      </c>
      <c r="K691"/>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row>
    <row r="692" spans="1:217" ht="30" x14ac:dyDescent="0.25">
      <c r="A692" s="1" t="s">
        <v>421</v>
      </c>
      <c r="B692" s="1" t="s">
        <v>650</v>
      </c>
      <c r="C692" s="6" t="s">
        <v>420</v>
      </c>
      <c r="D692" s="6" t="s">
        <v>651</v>
      </c>
      <c r="E692" s="8" t="s">
        <v>422</v>
      </c>
      <c r="F692" s="6" t="s">
        <v>496</v>
      </c>
      <c r="G692" s="36">
        <v>16</v>
      </c>
      <c r="H692" s="7">
        <v>20</v>
      </c>
      <c r="I692" s="6" t="s">
        <v>63</v>
      </c>
      <c r="J692" s="6" t="s">
        <v>652</v>
      </c>
    </row>
    <row r="693" spans="1:217" s="64" customFormat="1" ht="30" x14ac:dyDescent="0.25">
      <c r="A693" s="16" t="s">
        <v>430</v>
      </c>
      <c r="B693" s="16" t="s">
        <v>650</v>
      </c>
      <c r="C693" s="18" t="s">
        <v>481</v>
      </c>
      <c r="D693" s="18" t="s">
        <v>651</v>
      </c>
      <c r="E693" s="20" t="s">
        <v>422</v>
      </c>
      <c r="F693" s="18" t="s">
        <v>496</v>
      </c>
      <c r="G693" s="77" t="s">
        <v>26</v>
      </c>
      <c r="H693" s="21">
        <v>22</v>
      </c>
      <c r="I693" s="18" t="s">
        <v>63</v>
      </c>
      <c r="J693" s="18" t="s">
        <v>652</v>
      </c>
      <c r="K693"/>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row>
    <row r="694" spans="1:217" s="64" customFormat="1" ht="30" x14ac:dyDescent="0.25">
      <c r="A694" s="60" t="s">
        <v>24</v>
      </c>
      <c r="B694" s="60" t="s">
        <v>650</v>
      </c>
      <c r="C694" s="70" t="s">
        <v>482</v>
      </c>
      <c r="D694" s="62" t="s">
        <v>651</v>
      </c>
      <c r="E694" s="69" t="s">
        <v>422</v>
      </c>
      <c r="F694" s="62" t="s">
        <v>496</v>
      </c>
      <c r="G694" s="74" t="s">
        <v>26</v>
      </c>
      <c r="H694" s="63">
        <v>24</v>
      </c>
      <c r="I694" s="62" t="s">
        <v>63</v>
      </c>
      <c r="J694" s="62" t="s">
        <v>652</v>
      </c>
      <c r="K694"/>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row>
    <row r="695" spans="1:217" ht="30" x14ac:dyDescent="0.25">
      <c r="A695" s="60" t="s">
        <v>24</v>
      </c>
      <c r="B695" s="60" t="s">
        <v>650</v>
      </c>
      <c r="C695" s="70" t="s">
        <v>483</v>
      </c>
      <c r="D695" s="62" t="s">
        <v>651</v>
      </c>
      <c r="E695" s="69" t="s">
        <v>422</v>
      </c>
      <c r="F695" s="62" t="s">
        <v>496</v>
      </c>
      <c r="G695" s="74" t="s">
        <v>26</v>
      </c>
      <c r="H695" s="63">
        <v>25</v>
      </c>
      <c r="I695" s="62" t="s">
        <v>63</v>
      </c>
      <c r="J695" s="62" t="s">
        <v>652</v>
      </c>
    </row>
    <row r="696" spans="1:217" s="64" customFormat="1" ht="30" x14ac:dyDescent="0.25">
      <c r="A696" s="1" t="s">
        <v>421</v>
      </c>
      <c r="B696" s="1" t="s">
        <v>650</v>
      </c>
      <c r="C696" s="6" t="s">
        <v>423</v>
      </c>
      <c r="D696" s="6" t="s">
        <v>651</v>
      </c>
      <c r="E696" s="8" t="s">
        <v>422</v>
      </c>
      <c r="F696" s="6" t="s">
        <v>496</v>
      </c>
      <c r="G696" s="36">
        <v>16</v>
      </c>
      <c r="H696" s="7">
        <v>20</v>
      </c>
      <c r="I696" s="6" t="s">
        <v>63</v>
      </c>
      <c r="J696" s="6" t="s">
        <v>652</v>
      </c>
      <c r="K696"/>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row>
    <row r="697" spans="1:217" s="64" customFormat="1" ht="30" x14ac:dyDescent="0.25">
      <c r="A697" s="16" t="s">
        <v>430</v>
      </c>
      <c r="B697" s="16" t="s">
        <v>650</v>
      </c>
      <c r="C697" s="18" t="s">
        <v>484</v>
      </c>
      <c r="D697" s="18" t="s">
        <v>651</v>
      </c>
      <c r="E697" s="20" t="s">
        <v>422</v>
      </c>
      <c r="F697" s="18" t="s">
        <v>496</v>
      </c>
      <c r="G697" s="77" t="s">
        <v>26</v>
      </c>
      <c r="H697" s="21">
        <v>22</v>
      </c>
      <c r="I697" s="18" t="s">
        <v>63</v>
      </c>
      <c r="J697" s="18" t="s">
        <v>652</v>
      </c>
      <c r="K697"/>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row>
    <row r="698" spans="1:217" ht="30" x14ac:dyDescent="0.25">
      <c r="A698" s="60" t="s">
        <v>24</v>
      </c>
      <c r="B698" s="60" t="s">
        <v>650</v>
      </c>
      <c r="C698" s="62" t="s">
        <v>485</v>
      </c>
      <c r="D698" s="62" t="s">
        <v>651</v>
      </c>
      <c r="E698" s="69" t="s">
        <v>422</v>
      </c>
      <c r="F698" s="62" t="s">
        <v>496</v>
      </c>
      <c r="G698" s="74" t="s">
        <v>26</v>
      </c>
      <c r="H698" s="63">
        <v>24</v>
      </c>
      <c r="I698" s="62" t="s">
        <v>63</v>
      </c>
      <c r="J698" s="62" t="s">
        <v>652</v>
      </c>
    </row>
    <row r="699" spans="1:217" s="64" customFormat="1" ht="30" x14ac:dyDescent="0.25">
      <c r="A699" s="60" t="s">
        <v>24</v>
      </c>
      <c r="B699" s="60" t="s">
        <v>650</v>
      </c>
      <c r="C699" s="62" t="s">
        <v>486</v>
      </c>
      <c r="D699" s="62" t="s">
        <v>651</v>
      </c>
      <c r="E699" s="69" t="s">
        <v>422</v>
      </c>
      <c r="F699" s="62" t="s">
        <v>496</v>
      </c>
      <c r="G699" s="74" t="s">
        <v>26</v>
      </c>
      <c r="H699" s="63">
        <v>25</v>
      </c>
      <c r="I699" s="62" t="s">
        <v>63</v>
      </c>
      <c r="J699" s="62" t="s">
        <v>652</v>
      </c>
      <c r="K699"/>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row>
    <row r="700" spans="1:217" s="64" customFormat="1" ht="45" x14ac:dyDescent="0.25">
      <c r="A700" s="1" t="s">
        <v>421</v>
      </c>
      <c r="B700" s="2" t="s">
        <v>653</v>
      </c>
      <c r="C700" s="2" t="s">
        <v>420</v>
      </c>
      <c r="D700" s="2" t="s">
        <v>654</v>
      </c>
      <c r="E700" s="2" t="s">
        <v>655</v>
      </c>
      <c r="F700" s="2" t="s">
        <v>12</v>
      </c>
      <c r="G700" s="9">
        <v>59</v>
      </c>
      <c r="H700" s="7">
        <v>146</v>
      </c>
      <c r="I700" s="6" t="s">
        <v>63</v>
      </c>
      <c r="J700" s="6" t="s">
        <v>652</v>
      </c>
      <c r="K700"/>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c r="FZ700"/>
      <c r="GA700"/>
      <c r="GB700"/>
      <c r="GC700"/>
      <c r="GD700"/>
      <c r="GE700"/>
      <c r="GF700"/>
      <c r="GG700"/>
      <c r="GH700"/>
      <c r="GI700"/>
      <c r="GJ700"/>
      <c r="GK700"/>
      <c r="GL700"/>
      <c r="GM700"/>
      <c r="GN700"/>
      <c r="GO700"/>
      <c r="GP700"/>
      <c r="GQ700"/>
      <c r="GR700"/>
      <c r="GS700"/>
      <c r="GT700"/>
      <c r="GU700"/>
      <c r="GV700"/>
      <c r="GW700"/>
      <c r="GX700"/>
      <c r="GY700"/>
      <c r="GZ700"/>
      <c r="HA700"/>
      <c r="HB700"/>
      <c r="HC700"/>
      <c r="HD700"/>
      <c r="HE700"/>
      <c r="HF700"/>
      <c r="HG700"/>
      <c r="HH700"/>
      <c r="HI700"/>
    </row>
    <row r="701" spans="1:217" s="19" customFormat="1" ht="45" x14ac:dyDescent="0.25">
      <c r="A701" s="16" t="s">
        <v>430</v>
      </c>
      <c r="B701" s="15" t="s">
        <v>653</v>
      </c>
      <c r="C701" s="15" t="s">
        <v>481</v>
      </c>
      <c r="D701" s="15" t="s">
        <v>654</v>
      </c>
      <c r="E701" s="15" t="s">
        <v>655</v>
      </c>
      <c r="F701" s="15" t="s">
        <v>12</v>
      </c>
      <c r="G701" s="77" t="s">
        <v>26</v>
      </c>
      <c r="H701" s="21">
        <v>152</v>
      </c>
      <c r="I701" s="18" t="s">
        <v>63</v>
      </c>
      <c r="J701" s="18" t="s">
        <v>652</v>
      </c>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row>
    <row r="702" spans="1:217" s="19" customFormat="1" ht="45" x14ac:dyDescent="0.25">
      <c r="A702" s="60" t="s">
        <v>24</v>
      </c>
      <c r="B702" s="70" t="s">
        <v>653</v>
      </c>
      <c r="C702" s="70" t="s">
        <v>482</v>
      </c>
      <c r="D702" s="70" t="s">
        <v>654</v>
      </c>
      <c r="E702" s="70" t="s">
        <v>655</v>
      </c>
      <c r="F702" s="70" t="s">
        <v>12</v>
      </c>
      <c r="G702" s="76" t="s">
        <v>26</v>
      </c>
      <c r="H702" s="63">
        <v>159</v>
      </c>
      <c r="I702" s="62" t="s">
        <v>63</v>
      </c>
      <c r="J702" s="62" t="s">
        <v>652</v>
      </c>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row>
    <row r="703" spans="1:217" s="19" customFormat="1" ht="29.25" customHeight="1" x14ac:dyDescent="0.25">
      <c r="A703" s="60" t="s">
        <v>24</v>
      </c>
      <c r="B703" s="70" t="s">
        <v>653</v>
      </c>
      <c r="C703" s="70" t="s">
        <v>483</v>
      </c>
      <c r="D703" s="70" t="s">
        <v>654</v>
      </c>
      <c r="E703" s="70" t="s">
        <v>655</v>
      </c>
      <c r="F703" s="70" t="s">
        <v>12</v>
      </c>
      <c r="G703" s="76" t="s">
        <v>26</v>
      </c>
      <c r="H703" s="63">
        <v>162</v>
      </c>
      <c r="I703" s="62" t="s">
        <v>63</v>
      </c>
      <c r="J703" s="62" t="s">
        <v>652</v>
      </c>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row>
    <row r="704" spans="1:217" s="19" customFormat="1" ht="45" x14ac:dyDescent="0.25">
      <c r="A704" s="1" t="s">
        <v>421</v>
      </c>
      <c r="B704" s="2" t="s">
        <v>653</v>
      </c>
      <c r="C704" s="2" t="s">
        <v>423</v>
      </c>
      <c r="D704" s="2" t="s">
        <v>654</v>
      </c>
      <c r="E704" s="2" t="s">
        <v>655</v>
      </c>
      <c r="F704" s="2" t="s">
        <v>12</v>
      </c>
      <c r="G704" s="9">
        <v>59</v>
      </c>
      <c r="H704" s="7">
        <v>146</v>
      </c>
      <c r="I704" s="6" t="s">
        <v>63</v>
      </c>
      <c r="J704" s="6" t="s">
        <v>652</v>
      </c>
      <c r="K704"/>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row>
    <row r="705" spans="1:217" ht="45" x14ac:dyDescent="0.25">
      <c r="A705" s="16" t="s">
        <v>430</v>
      </c>
      <c r="B705" s="15" t="s">
        <v>653</v>
      </c>
      <c r="C705" s="15" t="s">
        <v>484</v>
      </c>
      <c r="D705" s="15" t="s">
        <v>654</v>
      </c>
      <c r="E705" s="15" t="s">
        <v>655</v>
      </c>
      <c r="F705" s="15" t="s">
        <v>12</v>
      </c>
      <c r="G705" s="77" t="s">
        <v>26</v>
      </c>
      <c r="H705" s="21">
        <v>152</v>
      </c>
      <c r="I705" s="18" t="s">
        <v>63</v>
      </c>
      <c r="J705" s="18" t="s">
        <v>652</v>
      </c>
    </row>
    <row r="706" spans="1:217" s="19" customFormat="1" ht="45" x14ac:dyDescent="0.25">
      <c r="A706" s="60" t="s">
        <v>24</v>
      </c>
      <c r="B706" s="70" t="s">
        <v>653</v>
      </c>
      <c r="C706" s="62" t="s">
        <v>485</v>
      </c>
      <c r="D706" s="70" t="s">
        <v>654</v>
      </c>
      <c r="E706" s="70" t="s">
        <v>655</v>
      </c>
      <c r="F706" s="70" t="s">
        <v>12</v>
      </c>
      <c r="G706" s="76" t="s">
        <v>26</v>
      </c>
      <c r="H706" s="63">
        <v>159</v>
      </c>
      <c r="I706" s="62" t="s">
        <v>63</v>
      </c>
      <c r="J706" s="62" t="s">
        <v>652</v>
      </c>
      <c r="K706"/>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row>
    <row r="707" spans="1:217" s="64" customFormat="1" ht="45" x14ac:dyDescent="0.25">
      <c r="A707" s="60" t="s">
        <v>24</v>
      </c>
      <c r="B707" s="70" t="s">
        <v>653</v>
      </c>
      <c r="C707" s="62" t="s">
        <v>486</v>
      </c>
      <c r="D707" s="70" t="s">
        <v>654</v>
      </c>
      <c r="E707" s="70" t="s">
        <v>655</v>
      </c>
      <c r="F707" s="70" t="s">
        <v>12</v>
      </c>
      <c r="G707" s="76" t="s">
        <v>26</v>
      </c>
      <c r="H707" s="63">
        <v>162</v>
      </c>
      <c r="I707" s="62" t="s">
        <v>63</v>
      </c>
      <c r="J707" s="62" t="s">
        <v>652</v>
      </c>
      <c r="K707"/>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row>
    <row r="708" spans="1:217" s="64" customFormat="1" ht="30" x14ac:dyDescent="0.25">
      <c r="A708" s="16" t="s">
        <v>430</v>
      </c>
      <c r="B708" s="15" t="s">
        <v>258</v>
      </c>
      <c r="C708" s="15" t="s">
        <v>477</v>
      </c>
      <c r="D708" s="15" t="s">
        <v>259</v>
      </c>
      <c r="E708" s="15" t="s">
        <v>260</v>
      </c>
      <c r="F708" s="15" t="s">
        <v>12</v>
      </c>
      <c r="G708" s="77" t="s">
        <v>26</v>
      </c>
      <c r="H708" s="21">
        <v>203</v>
      </c>
      <c r="I708" s="18" t="s">
        <v>13</v>
      </c>
      <c r="J708" s="18" t="s">
        <v>32</v>
      </c>
      <c r="K708"/>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c r="EY708"/>
      <c r="EZ708"/>
      <c r="FA708"/>
      <c r="FB708"/>
      <c r="FC708"/>
      <c r="FD708"/>
      <c r="FE708"/>
      <c r="FF708"/>
      <c r="FG708"/>
      <c r="FH708"/>
      <c r="FI708"/>
      <c r="FJ708"/>
      <c r="FK708"/>
      <c r="FL708"/>
      <c r="FM708"/>
      <c r="FN708"/>
      <c r="FO708"/>
      <c r="FP708"/>
      <c r="FQ708"/>
      <c r="FR708"/>
      <c r="FS708"/>
      <c r="FT708"/>
      <c r="FU708"/>
      <c r="FV708"/>
      <c r="FW708"/>
      <c r="FX708"/>
      <c r="FY708"/>
      <c r="FZ708"/>
      <c r="GA708"/>
      <c r="GB708"/>
      <c r="GC708"/>
      <c r="GD708"/>
      <c r="GE708"/>
      <c r="GF708"/>
      <c r="GG708"/>
      <c r="GH708"/>
      <c r="GI708"/>
      <c r="GJ708"/>
      <c r="GK708"/>
      <c r="GL708"/>
      <c r="GM708"/>
      <c r="GN708"/>
      <c r="GO708"/>
      <c r="GP708"/>
      <c r="GQ708"/>
      <c r="GR708"/>
      <c r="GS708"/>
      <c r="GT708"/>
      <c r="GU708"/>
      <c r="GV708"/>
      <c r="GW708"/>
      <c r="GX708"/>
      <c r="GY708"/>
      <c r="GZ708"/>
      <c r="HA708"/>
      <c r="HB708"/>
      <c r="HC708"/>
      <c r="HD708"/>
      <c r="HE708"/>
      <c r="HF708"/>
      <c r="HG708"/>
      <c r="HH708"/>
      <c r="HI708"/>
    </row>
    <row r="709" spans="1:217" ht="30" x14ac:dyDescent="0.25">
      <c r="A709" s="16" t="s">
        <v>430</v>
      </c>
      <c r="B709" s="15" t="s">
        <v>258</v>
      </c>
      <c r="C709" s="15" t="s">
        <v>656</v>
      </c>
      <c r="D709" s="15" t="s">
        <v>259</v>
      </c>
      <c r="E709" s="15" t="s">
        <v>264</v>
      </c>
      <c r="F709" s="15" t="s">
        <v>12</v>
      </c>
      <c r="G709" s="77" t="s">
        <v>26</v>
      </c>
      <c r="H709" s="21">
        <v>235</v>
      </c>
      <c r="I709" s="18" t="s">
        <v>13</v>
      </c>
      <c r="J709" s="18" t="s">
        <v>32</v>
      </c>
    </row>
    <row r="710" spans="1:217" s="19" customFormat="1" ht="60" x14ac:dyDescent="0.25">
      <c r="A710" s="16" t="s">
        <v>430</v>
      </c>
      <c r="B710" s="15" t="s">
        <v>267</v>
      </c>
      <c r="C710" s="15" t="s">
        <v>477</v>
      </c>
      <c r="D710" s="15" t="s">
        <v>268</v>
      </c>
      <c r="E710" s="15" t="s">
        <v>269</v>
      </c>
      <c r="F710" s="15" t="s">
        <v>30</v>
      </c>
      <c r="G710" s="77" t="s">
        <v>26</v>
      </c>
      <c r="H710" s="21">
        <v>192</v>
      </c>
      <c r="I710" s="18" t="s">
        <v>13</v>
      </c>
      <c r="J710" s="18"/>
      <c r="K710"/>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row>
    <row r="711" spans="1:217" s="64" customFormat="1" ht="75" x14ac:dyDescent="0.25">
      <c r="A711" s="1" t="s">
        <v>421</v>
      </c>
      <c r="B711" s="1" t="s">
        <v>657</v>
      </c>
      <c r="C711" s="6" t="s">
        <v>420</v>
      </c>
      <c r="D711" s="6" t="s">
        <v>658</v>
      </c>
      <c r="E711" s="8" t="s">
        <v>622</v>
      </c>
      <c r="F711" s="6" t="s">
        <v>12</v>
      </c>
      <c r="G711" s="36">
        <v>14</v>
      </c>
      <c r="H711" s="7">
        <v>15</v>
      </c>
      <c r="I711" s="6" t="s">
        <v>31</v>
      </c>
      <c r="J711" s="6" t="s">
        <v>649</v>
      </c>
      <c r="K711"/>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row>
    <row r="712" spans="1:217" s="64" customFormat="1" ht="75" x14ac:dyDescent="0.25">
      <c r="A712" s="60" t="s">
        <v>24</v>
      </c>
      <c r="B712" s="60" t="s">
        <v>657</v>
      </c>
      <c r="C712" s="70" t="s">
        <v>482</v>
      </c>
      <c r="D712" s="62" t="s">
        <v>658</v>
      </c>
      <c r="E712" s="69" t="s">
        <v>622</v>
      </c>
      <c r="F712" s="62" t="s">
        <v>12</v>
      </c>
      <c r="G712" s="74" t="s">
        <v>26</v>
      </c>
      <c r="H712" s="63">
        <v>18</v>
      </c>
      <c r="I712" s="62" t="s">
        <v>31</v>
      </c>
      <c r="J712" s="62" t="s">
        <v>649</v>
      </c>
      <c r="K712"/>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row>
    <row r="713" spans="1:217" ht="75" x14ac:dyDescent="0.25">
      <c r="A713" s="60" t="s">
        <v>24</v>
      </c>
      <c r="B713" s="60" t="s">
        <v>657</v>
      </c>
      <c r="C713" s="70" t="s">
        <v>483</v>
      </c>
      <c r="D713" s="62" t="s">
        <v>658</v>
      </c>
      <c r="E713" s="69" t="s">
        <v>622</v>
      </c>
      <c r="F713" s="62" t="s">
        <v>12</v>
      </c>
      <c r="G713" s="74" t="s">
        <v>26</v>
      </c>
      <c r="H713" s="63">
        <v>19</v>
      </c>
      <c r="I713" s="62" t="s">
        <v>31</v>
      </c>
      <c r="J713" s="62" t="s">
        <v>649</v>
      </c>
    </row>
    <row r="714" spans="1:217" s="19" customFormat="1" ht="75" x14ac:dyDescent="0.25">
      <c r="A714" s="1" t="s">
        <v>421</v>
      </c>
      <c r="B714" s="1" t="s">
        <v>657</v>
      </c>
      <c r="C714" s="6" t="s">
        <v>423</v>
      </c>
      <c r="D714" s="6" t="s">
        <v>658</v>
      </c>
      <c r="E714" s="8" t="s">
        <v>622</v>
      </c>
      <c r="F714" s="6" t="s">
        <v>12</v>
      </c>
      <c r="G714" s="36">
        <v>14</v>
      </c>
      <c r="H714" s="7">
        <v>15</v>
      </c>
      <c r="I714" s="6" t="s">
        <v>31</v>
      </c>
      <c r="J714" s="6" t="s">
        <v>649</v>
      </c>
      <c r="K714"/>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c r="GA714"/>
      <c r="GB714"/>
      <c r="GC714"/>
      <c r="GD714"/>
      <c r="GE714"/>
      <c r="GF714"/>
      <c r="GG714"/>
      <c r="GH714"/>
      <c r="GI714"/>
      <c r="GJ714"/>
      <c r="GK714"/>
      <c r="GL714"/>
      <c r="GM714"/>
      <c r="GN714"/>
      <c r="GO714"/>
      <c r="GP714"/>
      <c r="GQ714"/>
      <c r="GR714"/>
      <c r="GS714"/>
      <c r="GT714"/>
      <c r="GU714"/>
      <c r="GV714"/>
      <c r="GW714"/>
      <c r="GX714"/>
      <c r="GY714"/>
      <c r="GZ714"/>
      <c r="HA714"/>
      <c r="HB714"/>
      <c r="HC714"/>
      <c r="HD714"/>
      <c r="HE714"/>
      <c r="HF714"/>
      <c r="HG714"/>
      <c r="HH714"/>
      <c r="HI714"/>
    </row>
    <row r="715" spans="1:217" s="64" customFormat="1" ht="75" x14ac:dyDescent="0.25">
      <c r="A715" s="60" t="s">
        <v>24</v>
      </c>
      <c r="B715" s="60" t="s">
        <v>657</v>
      </c>
      <c r="C715" s="62" t="s">
        <v>485</v>
      </c>
      <c r="D715" s="62" t="s">
        <v>658</v>
      </c>
      <c r="E715" s="69" t="s">
        <v>622</v>
      </c>
      <c r="F715" s="62" t="s">
        <v>12</v>
      </c>
      <c r="G715" s="74" t="s">
        <v>26</v>
      </c>
      <c r="H715" s="63">
        <v>18</v>
      </c>
      <c r="I715" s="62" t="s">
        <v>31</v>
      </c>
      <c r="J715" s="62" t="s">
        <v>649</v>
      </c>
      <c r="K715"/>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c r="FZ715"/>
      <c r="GA715"/>
      <c r="GB715"/>
      <c r="GC715"/>
      <c r="GD715"/>
      <c r="GE715"/>
      <c r="GF715"/>
      <c r="GG715"/>
      <c r="GH715"/>
      <c r="GI715"/>
      <c r="GJ715"/>
      <c r="GK715"/>
      <c r="GL715"/>
      <c r="GM715"/>
      <c r="GN715"/>
      <c r="GO715"/>
      <c r="GP715"/>
      <c r="GQ715"/>
      <c r="GR715"/>
      <c r="GS715"/>
      <c r="GT715"/>
      <c r="GU715"/>
      <c r="GV715"/>
      <c r="GW715"/>
      <c r="GX715"/>
      <c r="GY715"/>
      <c r="GZ715"/>
      <c r="HA715"/>
      <c r="HB715"/>
      <c r="HC715"/>
      <c r="HD715"/>
      <c r="HE715"/>
      <c r="HF715"/>
      <c r="HG715"/>
      <c r="HH715"/>
      <c r="HI715"/>
    </row>
    <row r="716" spans="1:217" s="64" customFormat="1" ht="75" x14ac:dyDescent="0.25">
      <c r="A716" s="60" t="s">
        <v>24</v>
      </c>
      <c r="B716" s="60" t="s">
        <v>657</v>
      </c>
      <c r="C716" s="62" t="s">
        <v>486</v>
      </c>
      <c r="D716" s="62" t="s">
        <v>658</v>
      </c>
      <c r="E716" s="69" t="s">
        <v>622</v>
      </c>
      <c r="F716" s="62" t="s">
        <v>12</v>
      </c>
      <c r="G716" s="74" t="s">
        <v>26</v>
      </c>
      <c r="H716" s="63">
        <v>19</v>
      </c>
      <c r="I716" s="62" t="s">
        <v>31</v>
      </c>
      <c r="J716" s="62" t="s">
        <v>649</v>
      </c>
      <c r="K716"/>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c r="GA716"/>
      <c r="GB716"/>
      <c r="GC716"/>
      <c r="GD716"/>
      <c r="GE716"/>
      <c r="GF716"/>
      <c r="GG716"/>
      <c r="GH716"/>
      <c r="GI716"/>
      <c r="GJ716"/>
      <c r="GK716"/>
      <c r="GL716"/>
      <c r="GM716"/>
      <c r="GN716"/>
      <c r="GO716"/>
      <c r="GP716"/>
      <c r="GQ716"/>
      <c r="GR716"/>
      <c r="GS716"/>
      <c r="GT716"/>
      <c r="GU716"/>
      <c r="GV716"/>
      <c r="GW716"/>
      <c r="GX716"/>
      <c r="GY716"/>
      <c r="GZ716"/>
      <c r="HA716"/>
      <c r="HB716"/>
      <c r="HC716"/>
      <c r="HD716"/>
      <c r="HE716"/>
      <c r="HF716"/>
      <c r="HG716"/>
      <c r="HH716"/>
      <c r="HI716"/>
    </row>
    <row r="717" spans="1:217" ht="30" x14ac:dyDescent="0.25">
      <c r="A717" s="1" t="s">
        <v>421</v>
      </c>
      <c r="B717" s="2" t="s">
        <v>270</v>
      </c>
      <c r="C717" s="2" t="s">
        <v>420</v>
      </c>
      <c r="D717" s="2" t="s">
        <v>271</v>
      </c>
      <c r="E717" s="2" t="s">
        <v>422</v>
      </c>
      <c r="F717" s="2" t="s">
        <v>250</v>
      </c>
      <c r="G717" s="9">
        <v>24</v>
      </c>
      <c r="H717" s="7">
        <v>34</v>
      </c>
      <c r="I717" s="6" t="s">
        <v>63</v>
      </c>
      <c r="J717" s="6"/>
    </row>
    <row r="718" spans="1:217" s="19" customFormat="1" ht="30" x14ac:dyDescent="0.25">
      <c r="A718" s="60" t="s">
        <v>24</v>
      </c>
      <c r="B718" s="70" t="s">
        <v>270</v>
      </c>
      <c r="C718" s="70" t="s">
        <v>482</v>
      </c>
      <c r="D718" s="70" t="s">
        <v>271</v>
      </c>
      <c r="E718" s="70" t="s">
        <v>422</v>
      </c>
      <c r="F718" s="70" t="s">
        <v>250</v>
      </c>
      <c r="G718" s="76" t="s">
        <v>26</v>
      </c>
      <c r="H718" s="63">
        <v>40</v>
      </c>
      <c r="I718" s="62" t="s">
        <v>63</v>
      </c>
      <c r="J718" s="62"/>
      <c r="K718"/>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row>
    <row r="719" spans="1:217" s="64" customFormat="1" ht="30" x14ac:dyDescent="0.25">
      <c r="A719" s="60" t="s">
        <v>24</v>
      </c>
      <c r="B719" s="70" t="s">
        <v>270</v>
      </c>
      <c r="C719" s="70" t="s">
        <v>483</v>
      </c>
      <c r="D719" s="70" t="s">
        <v>271</v>
      </c>
      <c r="E719" s="70" t="s">
        <v>422</v>
      </c>
      <c r="F719" s="70" t="s">
        <v>250</v>
      </c>
      <c r="G719" s="76" t="s">
        <v>26</v>
      </c>
      <c r="H719" s="63">
        <v>41</v>
      </c>
      <c r="I719" s="62" t="s">
        <v>63</v>
      </c>
      <c r="J719" s="62"/>
      <c r="K719"/>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row>
    <row r="720" spans="1:217" s="64" customFormat="1" ht="30" x14ac:dyDescent="0.25">
      <c r="A720" s="1" t="s">
        <v>421</v>
      </c>
      <c r="B720" s="2" t="s">
        <v>270</v>
      </c>
      <c r="C720" s="2" t="s">
        <v>423</v>
      </c>
      <c r="D720" s="2" t="s">
        <v>271</v>
      </c>
      <c r="E720" s="2" t="s">
        <v>422</v>
      </c>
      <c r="F720" s="2" t="s">
        <v>250</v>
      </c>
      <c r="G720" s="9">
        <v>24</v>
      </c>
      <c r="H720" s="7">
        <v>34</v>
      </c>
      <c r="I720" s="6" t="s">
        <v>63</v>
      </c>
      <c r="J720" s="6"/>
      <c r="K720"/>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row>
    <row r="721" spans="1:217" ht="30" x14ac:dyDescent="0.25">
      <c r="A721" s="60" t="s">
        <v>24</v>
      </c>
      <c r="B721" s="70" t="s">
        <v>270</v>
      </c>
      <c r="C721" s="62" t="s">
        <v>485</v>
      </c>
      <c r="D721" s="70" t="s">
        <v>271</v>
      </c>
      <c r="E721" s="70" t="s">
        <v>422</v>
      </c>
      <c r="F721" s="70" t="s">
        <v>250</v>
      </c>
      <c r="G721" s="76" t="s">
        <v>26</v>
      </c>
      <c r="H721" s="63">
        <v>40</v>
      </c>
      <c r="I721" s="62" t="s">
        <v>63</v>
      </c>
      <c r="J721" s="62"/>
    </row>
    <row r="722" spans="1:217" s="64" customFormat="1" ht="30" x14ac:dyDescent="0.25">
      <c r="A722" s="60" t="s">
        <v>24</v>
      </c>
      <c r="B722" s="70" t="s">
        <v>270</v>
      </c>
      <c r="C722" s="62" t="s">
        <v>486</v>
      </c>
      <c r="D722" s="70" t="s">
        <v>271</v>
      </c>
      <c r="E722" s="70" t="s">
        <v>422</v>
      </c>
      <c r="F722" s="70" t="s">
        <v>250</v>
      </c>
      <c r="G722" s="76" t="s">
        <v>26</v>
      </c>
      <c r="H722" s="63">
        <v>41</v>
      </c>
      <c r="I722" s="62" t="s">
        <v>63</v>
      </c>
      <c r="J722" s="62"/>
      <c r="K722"/>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row>
    <row r="723" spans="1:217" s="64" customFormat="1" ht="45" x14ac:dyDescent="0.25">
      <c r="A723" s="16" t="s">
        <v>430</v>
      </c>
      <c r="B723" s="15" t="s">
        <v>270</v>
      </c>
      <c r="C723" s="15" t="s">
        <v>480</v>
      </c>
      <c r="D723" s="15" t="s">
        <v>271</v>
      </c>
      <c r="E723" s="15" t="s">
        <v>659</v>
      </c>
      <c r="F723" s="15" t="s">
        <v>250</v>
      </c>
      <c r="G723" s="77" t="s">
        <v>26</v>
      </c>
      <c r="H723" s="21">
        <v>37</v>
      </c>
      <c r="I723" s="18" t="s">
        <v>63</v>
      </c>
      <c r="J723" s="18"/>
      <c r="K723"/>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c r="FZ723"/>
      <c r="GA723"/>
      <c r="GB723"/>
      <c r="GC723"/>
      <c r="GD723"/>
      <c r="GE723"/>
      <c r="GF723"/>
      <c r="GG723"/>
      <c r="GH723"/>
      <c r="GI723"/>
      <c r="GJ723"/>
      <c r="GK723"/>
      <c r="GL723"/>
      <c r="GM723"/>
      <c r="GN723"/>
      <c r="GO723"/>
      <c r="GP723"/>
      <c r="GQ723"/>
      <c r="GR723"/>
      <c r="GS723"/>
      <c r="GT723"/>
      <c r="GU723"/>
      <c r="GV723"/>
      <c r="GW723"/>
      <c r="GX723"/>
      <c r="GY723"/>
      <c r="GZ723"/>
      <c r="HA723"/>
      <c r="HB723"/>
      <c r="HC723"/>
      <c r="HD723"/>
      <c r="HE723"/>
      <c r="HF723"/>
      <c r="HG723"/>
      <c r="HH723"/>
      <c r="HI723"/>
    </row>
    <row r="724" spans="1:217" ht="60" x14ac:dyDescent="0.25">
      <c r="A724" s="16" t="s">
        <v>430</v>
      </c>
      <c r="B724" s="15" t="s">
        <v>270</v>
      </c>
      <c r="C724" s="15" t="s">
        <v>477</v>
      </c>
      <c r="D724" s="15" t="s">
        <v>271</v>
      </c>
      <c r="E724" s="15" t="s">
        <v>660</v>
      </c>
      <c r="F724" s="15" t="s">
        <v>250</v>
      </c>
      <c r="G724" s="77" t="s">
        <v>26</v>
      </c>
      <c r="H724" s="21">
        <v>47</v>
      </c>
      <c r="I724" s="18" t="s">
        <v>63</v>
      </c>
      <c r="J724" s="18" t="s">
        <v>273</v>
      </c>
    </row>
    <row r="725" spans="1:217" s="64" customFormat="1" ht="30" x14ac:dyDescent="0.25">
      <c r="A725" s="16" t="s">
        <v>430</v>
      </c>
      <c r="B725" s="15" t="s">
        <v>278</v>
      </c>
      <c r="C725" s="15" t="s">
        <v>480</v>
      </c>
      <c r="D725" s="15" t="s">
        <v>279</v>
      </c>
      <c r="E725" s="15" t="s">
        <v>89</v>
      </c>
      <c r="F725" s="15" t="s">
        <v>250</v>
      </c>
      <c r="G725" s="77" t="s">
        <v>26</v>
      </c>
      <c r="H725" s="21">
        <v>25</v>
      </c>
      <c r="I725" s="18" t="s">
        <v>13</v>
      </c>
      <c r="J725" s="18"/>
      <c r="K725"/>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row>
    <row r="726" spans="1:217" s="64" customFormat="1" ht="45" x14ac:dyDescent="0.25">
      <c r="A726" s="16" t="s">
        <v>430</v>
      </c>
      <c r="B726" s="15" t="s">
        <v>278</v>
      </c>
      <c r="C726" s="15" t="s">
        <v>477</v>
      </c>
      <c r="D726" s="15" t="s">
        <v>279</v>
      </c>
      <c r="E726" s="15" t="s">
        <v>661</v>
      </c>
      <c r="F726" s="15" t="s">
        <v>250</v>
      </c>
      <c r="G726" s="77" t="s">
        <v>26</v>
      </c>
      <c r="H726" s="21">
        <v>26</v>
      </c>
      <c r="I726" s="18" t="s">
        <v>13</v>
      </c>
      <c r="J726" s="18"/>
      <c r="K726"/>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c r="GA726"/>
      <c r="GB726"/>
      <c r="GC726"/>
      <c r="GD726"/>
      <c r="GE726"/>
      <c r="GF726"/>
      <c r="GG726"/>
      <c r="GH726"/>
      <c r="GI726"/>
      <c r="GJ726"/>
      <c r="GK726"/>
      <c r="GL726"/>
      <c r="GM726"/>
      <c r="GN726"/>
      <c r="GO726"/>
      <c r="GP726"/>
      <c r="GQ726"/>
      <c r="GR726"/>
      <c r="GS726"/>
      <c r="GT726"/>
      <c r="GU726"/>
      <c r="GV726"/>
      <c r="GW726"/>
      <c r="GX726"/>
      <c r="GY726"/>
      <c r="GZ726"/>
      <c r="HA726"/>
      <c r="HB726"/>
      <c r="HC726"/>
      <c r="HD726"/>
      <c r="HE726"/>
      <c r="HF726"/>
      <c r="HG726"/>
      <c r="HH726"/>
      <c r="HI726"/>
    </row>
    <row r="727" spans="1:217" ht="45" x14ac:dyDescent="0.25">
      <c r="A727" s="1" t="s">
        <v>421</v>
      </c>
      <c r="B727" s="1" t="s">
        <v>283</v>
      </c>
      <c r="C727" s="6" t="s">
        <v>420</v>
      </c>
      <c r="D727" s="6" t="s">
        <v>284</v>
      </c>
      <c r="E727" s="8" t="s">
        <v>448</v>
      </c>
      <c r="F727" s="6" t="s">
        <v>250</v>
      </c>
      <c r="G727" s="36">
        <v>25</v>
      </c>
      <c r="H727" s="7">
        <v>32</v>
      </c>
      <c r="I727" s="6" t="s">
        <v>63</v>
      </c>
      <c r="J727" s="6"/>
    </row>
    <row r="728" spans="1:217" s="19" customFormat="1" ht="45" x14ac:dyDescent="0.25">
      <c r="A728" s="16" t="s">
        <v>430</v>
      </c>
      <c r="B728" s="16" t="s">
        <v>283</v>
      </c>
      <c r="C728" s="18" t="s">
        <v>481</v>
      </c>
      <c r="D728" s="18" t="s">
        <v>284</v>
      </c>
      <c r="E728" s="20" t="s">
        <v>448</v>
      </c>
      <c r="F728" s="18" t="s">
        <v>250</v>
      </c>
      <c r="G728" s="77" t="s">
        <v>26</v>
      </c>
      <c r="H728" s="21">
        <v>35</v>
      </c>
      <c r="I728" s="18" t="s">
        <v>63</v>
      </c>
      <c r="J728" s="18"/>
      <c r="K728"/>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row>
    <row r="729" spans="1:217" s="64" customFormat="1" ht="45" x14ac:dyDescent="0.25">
      <c r="A729" s="60" t="s">
        <v>24</v>
      </c>
      <c r="B729" s="60" t="s">
        <v>283</v>
      </c>
      <c r="C729" s="70" t="s">
        <v>482</v>
      </c>
      <c r="D729" s="62" t="s">
        <v>284</v>
      </c>
      <c r="E729" s="69" t="s">
        <v>448</v>
      </c>
      <c r="F729" s="62" t="s">
        <v>250</v>
      </c>
      <c r="G729" s="74" t="s">
        <v>26</v>
      </c>
      <c r="H729" s="63">
        <v>38</v>
      </c>
      <c r="I729" s="62" t="s">
        <v>63</v>
      </c>
      <c r="J729" s="62"/>
      <c r="K729"/>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row>
    <row r="730" spans="1:217" s="64" customFormat="1" ht="45" x14ac:dyDescent="0.25">
      <c r="A730" s="60" t="s">
        <v>24</v>
      </c>
      <c r="B730" s="60" t="s">
        <v>283</v>
      </c>
      <c r="C730" s="70" t="s">
        <v>483</v>
      </c>
      <c r="D730" s="62" t="s">
        <v>284</v>
      </c>
      <c r="E730" s="69" t="s">
        <v>448</v>
      </c>
      <c r="F730" s="62" t="s">
        <v>250</v>
      </c>
      <c r="G730" s="74" t="s">
        <v>26</v>
      </c>
      <c r="H730" s="63">
        <v>39</v>
      </c>
      <c r="I730" s="62" t="s">
        <v>63</v>
      </c>
      <c r="J730" s="62"/>
      <c r="K730"/>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row>
    <row r="731" spans="1:217" ht="45" x14ac:dyDescent="0.25">
      <c r="A731" s="1" t="s">
        <v>421</v>
      </c>
      <c r="B731" s="1" t="s">
        <v>283</v>
      </c>
      <c r="C731" s="6" t="s">
        <v>423</v>
      </c>
      <c r="D731" s="6" t="s">
        <v>284</v>
      </c>
      <c r="E731" s="8" t="s">
        <v>448</v>
      </c>
      <c r="F731" s="6" t="s">
        <v>250</v>
      </c>
      <c r="G731" s="36">
        <v>25</v>
      </c>
      <c r="H731" s="7">
        <v>32</v>
      </c>
      <c r="I731" s="6" t="s">
        <v>63</v>
      </c>
      <c r="J731" s="6"/>
    </row>
    <row r="732" spans="1:217" s="19" customFormat="1" ht="45" x14ac:dyDescent="0.25">
      <c r="A732" s="16" t="s">
        <v>430</v>
      </c>
      <c r="B732" s="16" t="s">
        <v>283</v>
      </c>
      <c r="C732" s="18" t="s">
        <v>484</v>
      </c>
      <c r="D732" s="18" t="s">
        <v>284</v>
      </c>
      <c r="E732" s="20" t="s">
        <v>448</v>
      </c>
      <c r="F732" s="18" t="s">
        <v>250</v>
      </c>
      <c r="G732" s="77" t="s">
        <v>26</v>
      </c>
      <c r="H732" s="21">
        <v>35</v>
      </c>
      <c r="I732" s="18" t="s">
        <v>63</v>
      </c>
      <c r="J732" s="18"/>
      <c r="K732"/>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row>
    <row r="733" spans="1:217" s="64" customFormat="1" ht="45" x14ac:dyDescent="0.25">
      <c r="A733" s="60" t="s">
        <v>24</v>
      </c>
      <c r="B733" s="60" t="s">
        <v>283</v>
      </c>
      <c r="C733" s="62" t="s">
        <v>485</v>
      </c>
      <c r="D733" s="62" t="s">
        <v>284</v>
      </c>
      <c r="E733" s="69" t="s">
        <v>448</v>
      </c>
      <c r="F733" s="62" t="s">
        <v>250</v>
      </c>
      <c r="G733" s="74" t="s">
        <v>26</v>
      </c>
      <c r="H733" s="63">
        <v>38</v>
      </c>
      <c r="I733" s="62" t="s">
        <v>63</v>
      </c>
      <c r="J733" s="62"/>
      <c r="K733"/>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row>
    <row r="734" spans="1:217" s="64" customFormat="1" ht="45" x14ac:dyDescent="0.25">
      <c r="A734" s="60" t="s">
        <v>24</v>
      </c>
      <c r="B734" s="60" t="s">
        <v>283</v>
      </c>
      <c r="C734" s="62" t="s">
        <v>486</v>
      </c>
      <c r="D734" s="62" t="s">
        <v>284</v>
      </c>
      <c r="E734" s="69" t="s">
        <v>448</v>
      </c>
      <c r="F734" s="62" t="s">
        <v>250</v>
      </c>
      <c r="G734" s="74" t="s">
        <v>26</v>
      </c>
      <c r="H734" s="63">
        <v>39</v>
      </c>
      <c r="I734" s="62" t="s">
        <v>63</v>
      </c>
      <c r="J734" s="62"/>
      <c r="K734"/>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row>
    <row r="735" spans="1:217" s="19" customFormat="1" ht="45" x14ac:dyDescent="0.25">
      <c r="A735" s="1" t="s">
        <v>421</v>
      </c>
      <c r="B735" s="2" t="s">
        <v>283</v>
      </c>
      <c r="C735" s="2" t="s">
        <v>662</v>
      </c>
      <c r="D735" s="2" t="s">
        <v>288</v>
      </c>
      <c r="E735" s="2" t="s">
        <v>448</v>
      </c>
      <c r="F735" s="2" t="s">
        <v>12</v>
      </c>
      <c r="G735" s="9">
        <v>25</v>
      </c>
      <c r="H735" s="12">
        <v>32</v>
      </c>
      <c r="I735" s="6" t="s">
        <v>31</v>
      </c>
      <c r="J735" s="6" t="s">
        <v>449</v>
      </c>
      <c r="K735"/>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row>
    <row r="736" spans="1:217" s="19" customFormat="1" ht="45" x14ac:dyDescent="0.25">
      <c r="A736" s="1" t="s">
        <v>421</v>
      </c>
      <c r="B736" s="2" t="s">
        <v>283</v>
      </c>
      <c r="C736" s="2" t="s">
        <v>663</v>
      </c>
      <c r="D736" s="2" t="s">
        <v>288</v>
      </c>
      <c r="E736" s="2" t="s">
        <v>448</v>
      </c>
      <c r="F736" s="2" t="s">
        <v>12</v>
      </c>
      <c r="G736" s="9">
        <v>25</v>
      </c>
      <c r="H736" s="12">
        <v>32</v>
      </c>
      <c r="I736" s="6" t="s">
        <v>31</v>
      </c>
      <c r="J736" s="6" t="s">
        <v>449</v>
      </c>
      <c r="K736"/>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row>
    <row r="737" spans="1:217" s="19" customFormat="1" ht="135" x14ac:dyDescent="0.25">
      <c r="A737" s="1" t="s">
        <v>421</v>
      </c>
      <c r="B737" s="1" t="s">
        <v>664</v>
      </c>
      <c r="C737" s="6" t="s">
        <v>420</v>
      </c>
      <c r="D737" s="6" t="s">
        <v>665</v>
      </c>
      <c r="E737" s="8" t="s">
        <v>666</v>
      </c>
      <c r="F737" s="6" t="s">
        <v>12</v>
      </c>
      <c r="G737" s="36">
        <v>23</v>
      </c>
      <c r="H737" s="7">
        <v>32</v>
      </c>
      <c r="I737" s="6" t="s">
        <v>31</v>
      </c>
      <c r="J737" s="6" t="s">
        <v>667</v>
      </c>
      <c r="K737"/>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row>
    <row r="738" spans="1:217" ht="135" x14ac:dyDescent="0.25">
      <c r="A738" s="60" t="s">
        <v>24</v>
      </c>
      <c r="B738" s="60" t="s">
        <v>664</v>
      </c>
      <c r="C738" s="70" t="s">
        <v>482</v>
      </c>
      <c r="D738" s="62" t="s">
        <v>665</v>
      </c>
      <c r="E738" s="69" t="s">
        <v>666</v>
      </c>
      <c r="F738" s="62" t="s">
        <v>12</v>
      </c>
      <c r="G738" s="74" t="s">
        <v>26</v>
      </c>
      <c r="H738" s="63">
        <v>36</v>
      </c>
      <c r="I738" s="62" t="s">
        <v>31</v>
      </c>
      <c r="J738" s="62" t="s">
        <v>667</v>
      </c>
    </row>
    <row r="739" spans="1:217" s="64" customFormat="1" ht="135" x14ac:dyDescent="0.25">
      <c r="A739" s="60" t="s">
        <v>24</v>
      </c>
      <c r="B739" s="60" t="s">
        <v>664</v>
      </c>
      <c r="C739" s="70" t="s">
        <v>483</v>
      </c>
      <c r="D739" s="62" t="s">
        <v>665</v>
      </c>
      <c r="E739" s="69" t="s">
        <v>666</v>
      </c>
      <c r="F739" s="62" t="s">
        <v>12</v>
      </c>
      <c r="G739" s="74" t="s">
        <v>26</v>
      </c>
      <c r="H739" s="63">
        <v>37</v>
      </c>
      <c r="I739" s="62" t="s">
        <v>31</v>
      </c>
      <c r="J739" s="62" t="s">
        <v>667</v>
      </c>
      <c r="K739"/>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row>
    <row r="740" spans="1:217" s="64" customFormat="1" ht="135" x14ac:dyDescent="0.25">
      <c r="A740" s="1" t="s">
        <v>421</v>
      </c>
      <c r="B740" s="1" t="s">
        <v>664</v>
      </c>
      <c r="C740" s="6" t="s">
        <v>423</v>
      </c>
      <c r="D740" s="6" t="s">
        <v>665</v>
      </c>
      <c r="E740" s="8" t="s">
        <v>666</v>
      </c>
      <c r="F740" s="6" t="s">
        <v>12</v>
      </c>
      <c r="G740" s="36">
        <v>23</v>
      </c>
      <c r="H740" s="7">
        <v>32</v>
      </c>
      <c r="I740" s="6" t="s">
        <v>31</v>
      </c>
      <c r="J740" s="6" t="s">
        <v>667</v>
      </c>
      <c r="K740"/>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row>
    <row r="741" spans="1:217" s="19" customFormat="1" ht="135" x14ac:dyDescent="0.25">
      <c r="A741" s="60" t="s">
        <v>24</v>
      </c>
      <c r="B741" s="60" t="s">
        <v>664</v>
      </c>
      <c r="C741" s="62" t="s">
        <v>485</v>
      </c>
      <c r="D741" s="62" t="s">
        <v>665</v>
      </c>
      <c r="E741" s="69" t="s">
        <v>666</v>
      </c>
      <c r="F741" s="62" t="s">
        <v>12</v>
      </c>
      <c r="G741" s="74" t="s">
        <v>26</v>
      </c>
      <c r="H741" s="63">
        <v>36</v>
      </c>
      <c r="I741" s="62" t="s">
        <v>31</v>
      </c>
      <c r="J741" s="62" t="s">
        <v>667</v>
      </c>
      <c r="K741"/>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row>
    <row r="742" spans="1:217" s="64" customFormat="1" ht="135" x14ac:dyDescent="0.25">
      <c r="A742" s="60" t="s">
        <v>24</v>
      </c>
      <c r="B742" s="60" t="s">
        <v>664</v>
      </c>
      <c r="C742" s="62" t="s">
        <v>486</v>
      </c>
      <c r="D742" s="62" t="s">
        <v>665</v>
      </c>
      <c r="E742" s="69" t="s">
        <v>666</v>
      </c>
      <c r="F742" s="62" t="s">
        <v>12</v>
      </c>
      <c r="G742" s="74" t="s">
        <v>26</v>
      </c>
      <c r="H742" s="63">
        <v>37</v>
      </c>
      <c r="I742" s="62" t="s">
        <v>31</v>
      </c>
      <c r="J742" s="62" t="s">
        <v>667</v>
      </c>
      <c r="K742"/>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row>
    <row r="743" spans="1:217" s="64" customFormat="1" ht="30" x14ac:dyDescent="0.25">
      <c r="A743" s="1" t="s">
        <v>421</v>
      </c>
      <c r="B743" s="2" t="s">
        <v>668</v>
      </c>
      <c r="C743" s="2" t="s">
        <v>420</v>
      </c>
      <c r="D743" s="2" t="s">
        <v>669</v>
      </c>
      <c r="E743" s="2" t="s">
        <v>422</v>
      </c>
      <c r="F743" s="2" t="s">
        <v>496</v>
      </c>
      <c r="G743" s="9">
        <v>46</v>
      </c>
      <c r="H743" s="7">
        <v>56</v>
      </c>
      <c r="I743" s="6" t="s">
        <v>31</v>
      </c>
      <c r="J743" s="6" t="s">
        <v>652</v>
      </c>
      <c r="K743"/>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c r="EY743"/>
      <c r="EZ743"/>
      <c r="FA743"/>
      <c r="FB743"/>
      <c r="FC743"/>
      <c r="FD743"/>
      <c r="FE743"/>
      <c r="FF743"/>
      <c r="FG743"/>
      <c r="FH743"/>
      <c r="FI743"/>
      <c r="FJ743"/>
      <c r="FK743"/>
      <c r="FL743"/>
      <c r="FM743"/>
      <c r="FN743"/>
      <c r="FO743"/>
      <c r="FP743"/>
      <c r="FQ743"/>
      <c r="FR743"/>
      <c r="FS743"/>
      <c r="FT743"/>
      <c r="FU743"/>
      <c r="FV743"/>
      <c r="FW743"/>
      <c r="FX743"/>
      <c r="FY743"/>
      <c r="FZ743"/>
      <c r="GA743"/>
      <c r="GB743"/>
      <c r="GC743"/>
      <c r="GD743"/>
      <c r="GE743"/>
      <c r="GF743"/>
      <c r="GG743"/>
      <c r="GH743"/>
      <c r="GI743"/>
      <c r="GJ743"/>
      <c r="GK743"/>
      <c r="GL743"/>
      <c r="GM743"/>
      <c r="GN743"/>
      <c r="GO743"/>
      <c r="GP743"/>
      <c r="GQ743"/>
      <c r="GR743"/>
      <c r="GS743"/>
      <c r="GT743"/>
      <c r="GU743"/>
      <c r="GV743"/>
      <c r="GW743"/>
      <c r="GX743"/>
      <c r="GY743"/>
      <c r="GZ743"/>
      <c r="HA743"/>
      <c r="HB743"/>
      <c r="HC743"/>
      <c r="HD743"/>
      <c r="HE743"/>
      <c r="HF743"/>
      <c r="HG743"/>
      <c r="HH743"/>
      <c r="HI743"/>
    </row>
    <row r="744" spans="1:217" ht="30" x14ac:dyDescent="0.25">
      <c r="A744" s="16" t="s">
        <v>430</v>
      </c>
      <c r="B744" s="15" t="s">
        <v>668</v>
      </c>
      <c r="C744" s="15" t="s">
        <v>481</v>
      </c>
      <c r="D744" s="15" t="s">
        <v>669</v>
      </c>
      <c r="E744" s="15" t="s">
        <v>422</v>
      </c>
      <c r="F744" s="15" t="s">
        <v>496</v>
      </c>
      <c r="G744" s="77" t="s">
        <v>26</v>
      </c>
      <c r="H744" s="21">
        <v>61</v>
      </c>
      <c r="I744" s="18" t="s">
        <v>31</v>
      </c>
      <c r="J744" s="18" t="s">
        <v>652</v>
      </c>
    </row>
    <row r="745" spans="1:217" ht="30" x14ac:dyDescent="0.25">
      <c r="A745" s="60" t="s">
        <v>24</v>
      </c>
      <c r="B745" s="70" t="s">
        <v>668</v>
      </c>
      <c r="C745" s="70" t="s">
        <v>482</v>
      </c>
      <c r="D745" s="70" t="s">
        <v>669</v>
      </c>
      <c r="E745" s="70" t="s">
        <v>422</v>
      </c>
      <c r="F745" s="70" t="s">
        <v>496</v>
      </c>
      <c r="G745" s="76" t="s">
        <v>26</v>
      </c>
      <c r="H745" s="63">
        <v>66</v>
      </c>
      <c r="I745" s="62" t="s">
        <v>31</v>
      </c>
      <c r="J745" s="62" t="s">
        <v>652</v>
      </c>
    </row>
    <row r="746" spans="1:217" ht="30" x14ac:dyDescent="0.25">
      <c r="A746" s="60" t="s">
        <v>24</v>
      </c>
      <c r="B746" s="70" t="s">
        <v>668</v>
      </c>
      <c r="C746" s="70" t="s">
        <v>483</v>
      </c>
      <c r="D746" s="70" t="s">
        <v>669</v>
      </c>
      <c r="E746" s="70" t="s">
        <v>422</v>
      </c>
      <c r="F746" s="70" t="s">
        <v>496</v>
      </c>
      <c r="G746" s="76" t="s">
        <v>26</v>
      </c>
      <c r="H746" s="63">
        <v>69</v>
      </c>
      <c r="I746" s="62" t="s">
        <v>31</v>
      </c>
      <c r="J746" s="62" t="s">
        <v>652</v>
      </c>
    </row>
    <row r="747" spans="1:217" s="19" customFormat="1" ht="30" x14ac:dyDescent="0.25">
      <c r="A747" s="1" t="s">
        <v>421</v>
      </c>
      <c r="B747" s="2" t="s">
        <v>668</v>
      </c>
      <c r="C747" s="2" t="s">
        <v>423</v>
      </c>
      <c r="D747" s="2" t="s">
        <v>669</v>
      </c>
      <c r="E747" s="2" t="s">
        <v>422</v>
      </c>
      <c r="F747" s="2" t="s">
        <v>496</v>
      </c>
      <c r="G747" s="9">
        <v>46</v>
      </c>
      <c r="H747" s="7">
        <v>56</v>
      </c>
      <c r="I747" s="6" t="s">
        <v>31</v>
      </c>
      <c r="J747" s="6" t="s">
        <v>652</v>
      </c>
      <c r="K747"/>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row>
    <row r="748" spans="1:217" s="19" customFormat="1" ht="30" x14ac:dyDescent="0.25">
      <c r="A748" s="16" t="s">
        <v>430</v>
      </c>
      <c r="B748" s="15" t="s">
        <v>668</v>
      </c>
      <c r="C748" s="15" t="s">
        <v>484</v>
      </c>
      <c r="D748" s="15" t="s">
        <v>669</v>
      </c>
      <c r="E748" s="15" t="s">
        <v>422</v>
      </c>
      <c r="F748" s="15" t="s">
        <v>496</v>
      </c>
      <c r="G748" s="77" t="s">
        <v>26</v>
      </c>
      <c r="H748" s="21">
        <v>61</v>
      </c>
      <c r="I748" s="18" t="s">
        <v>31</v>
      </c>
      <c r="J748" s="18" t="s">
        <v>652</v>
      </c>
      <c r="K748"/>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row>
    <row r="749" spans="1:217" s="64" customFormat="1" ht="30" x14ac:dyDescent="0.25">
      <c r="A749" s="60" t="s">
        <v>24</v>
      </c>
      <c r="B749" s="70" t="s">
        <v>668</v>
      </c>
      <c r="C749" s="62" t="s">
        <v>485</v>
      </c>
      <c r="D749" s="70" t="s">
        <v>669</v>
      </c>
      <c r="E749" s="70" t="s">
        <v>422</v>
      </c>
      <c r="F749" s="70" t="s">
        <v>496</v>
      </c>
      <c r="G749" s="76" t="s">
        <v>26</v>
      </c>
      <c r="H749" s="63">
        <v>66</v>
      </c>
      <c r="I749" s="62" t="s">
        <v>31</v>
      </c>
      <c r="J749" s="62" t="s">
        <v>652</v>
      </c>
      <c r="K749"/>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row>
    <row r="750" spans="1:217" s="64" customFormat="1" ht="30" x14ac:dyDescent="0.25">
      <c r="A750" s="60" t="s">
        <v>24</v>
      </c>
      <c r="B750" s="70" t="s">
        <v>668</v>
      </c>
      <c r="C750" s="62" t="s">
        <v>486</v>
      </c>
      <c r="D750" s="70" t="s">
        <v>669</v>
      </c>
      <c r="E750" s="70" t="s">
        <v>422</v>
      </c>
      <c r="F750" s="70" t="s">
        <v>496</v>
      </c>
      <c r="G750" s="76" t="s">
        <v>26</v>
      </c>
      <c r="H750" s="63">
        <v>69</v>
      </c>
      <c r="I750" s="62" t="s">
        <v>31</v>
      </c>
      <c r="J750" s="62" t="s">
        <v>652</v>
      </c>
      <c r="K750"/>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row>
    <row r="751" spans="1:217" s="19" customFormat="1" ht="75" x14ac:dyDescent="0.25">
      <c r="A751" s="16" t="s">
        <v>430</v>
      </c>
      <c r="B751" s="15" t="s">
        <v>296</v>
      </c>
      <c r="C751" s="15" t="s">
        <v>480</v>
      </c>
      <c r="D751" s="15" t="s">
        <v>297</v>
      </c>
      <c r="E751" s="15" t="s">
        <v>89</v>
      </c>
      <c r="F751" s="15" t="s">
        <v>12</v>
      </c>
      <c r="G751" s="77" t="s">
        <v>26</v>
      </c>
      <c r="H751" s="21">
        <v>192</v>
      </c>
      <c r="I751" s="18" t="s">
        <v>299</v>
      </c>
      <c r="J751" s="18" t="s">
        <v>670</v>
      </c>
      <c r="K751"/>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c r="FZ751"/>
      <c r="GA751"/>
      <c r="GB751"/>
      <c r="GC751"/>
      <c r="GD751"/>
      <c r="GE751"/>
      <c r="GF751"/>
      <c r="GG751"/>
      <c r="GH751"/>
      <c r="GI751"/>
      <c r="GJ751"/>
      <c r="GK751"/>
      <c r="GL751"/>
      <c r="GM751"/>
      <c r="GN751"/>
      <c r="GO751"/>
      <c r="GP751"/>
      <c r="GQ751"/>
      <c r="GR751"/>
      <c r="GS751"/>
      <c r="GT751"/>
      <c r="GU751"/>
      <c r="GV751"/>
      <c r="GW751"/>
      <c r="GX751"/>
      <c r="GY751"/>
      <c r="GZ751"/>
      <c r="HA751"/>
      <c r="HB751"/>
      <c r="HC751"/>
      <c r="HD751"/>
      <c r="HE751"/>
      <c r="HF751"/>
      <c r="HG751"/>
      <c r="HH751"/>
      <c r="HI751"/>
    </row>
    <row r="752" spans="1:217" s="19" customFormat="1" ht="75" x14ac:dyDescent="0.25">
      <c r="A752" s="16" t="s">
        <v>430</v>
      </c>
      <c r="B752" s="15" t="s">
        <v>296</v>
      </c>
      <c r="C752" s="15" t="s">
        <v>477</v>
      </c>
      <c r="D752" s="15" t="s">
        <v>297</v>
      </c>
      <c r="E752" s="15" t="s">
        <v>303</v>
      </c>
      <c r="F752" s="15" t="s">
        <v>12</v>
      </c>
      <c r="G752" s="77" t="s">
        <v>26</v>
      </c>
      <c r="H752" s="21">
        <v>205</v>
      </c>
      <c r="I752" s="18" t="s">
        <v>299</v>
      </c>
      <c r="J752" s="18" t="s">
        <v>670</v>
      </c>
      <c r="K752"/>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row>
    <row r="753" spans="1:217" s="64" customFormat="1" ht="45" x14ac:dyDescent="0.25">
      <c r="A753" s="16" t="s">
        <v>430</v>
      </c>
      <c r="B753" s="15" t="s">
        <v>296</v>
      </c>
      <c r="C753" s="15" t="s">
        <v>671</v>
      </c>
      <c r="D753" s="15" t="s">
        <v>302</v>
      </c>
      <c r="E753" s="15" t="s">
        <v>303</v>
      </c>
      <c r="F753" s="15" t="s">
        <v>12</v>
      </c>
      <c r="G753" s="77" t="s">
        <v>26</v>
      </c>
      <c r="H753" s="21">
        <v>385</v>
      </c>
      <c r="I753" s="18" t="s">
        <v>13</v>
      </c>
      <c r="J753" s="18"/>
      <c r="K753"/>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row>
    <row r="754" spans="1:217" s="64" customFormat="1" ht="60" x14ac:dyDescent="0.25">
      <c r="A754" s="1" t="s">
        <v>421</v>
      </c>
      <c r="B754" s="1" t="s">
        <v>306</v>
      </c>
      <c r="C754" s="6" t="s">
        <v>420</v>
      </c>
      <c r="D754" s="6" t="s">
        <v>307</v>
      </c>
      <c r="E754" s="6" t="s">
        <v>648</v>
      </c>
      <c r="F754" s="6" t="s">
        <v>250</v>
      </c>
      <c r="G754" s="36">
        <v>33</v>
      </c>
      <c r="H754" s="7">
        <v>37</v>
      </c>
      <c r="I754" s="6" t="s">
        <v>31</v>
      </c>
      <c r="J754" s="6" t="s">
        <v>649</v>
      </c>
      <c r="K754"/>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row>
    <row r="755" spans="1:217" s="19" customFormat="1" ht="60" x14ac:dyDescent="0.25">
      <c r="A755" s="60" t="s">
        <v>24</v>
      </c>
      <c r="B755" s="60" t="s">
        <v>306</v>
      </c>
      <c r="C755" s="70" t="s">
        <v>482</v>
      </c>
      <c r="D755" s="62" t="s">
        <v>307</v>
      </c>
      <c r="E755" s="62" t="s">
        <v>648</v>
      </c>
      <c r="F755" s="62" t="s">
        <v>250</v>
      </c>
      <c r="G755" s="74" t="s">
        <v>26</v>
      </c>
      <c r="H755" s="63">
        <v>45</v>
      </c>
      <c r="I755" s="62" t="s">
        <v>31</v>
      </c>
      <c r="J755" s="62" t="s">
        <v>649</v>
      </c>
      <c r="K755"/>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c r="FM755"/>
      <c r="FN755"/>
      <c r="FO755"/>
      <c r="FP755"/>
      <c r="FQ755"/>
      <c r="FR755"/>
      <c r="FS755"/>
      <c r="FT755"/>
      <c r="FU755"/>
      <c r="FV755"/>
      <c r="FW755"/>
      <c r="FX755"/>
      <c r="FY755"/>
      <c r="FZ755"/>
      <c r="GA755"/>
      <c r="GB755"/>
      <c r="GC755"/>
      <c r="GD755"/>
      <c r="GE755"/>
      <c r="GF755"/>
      <c r="GG755"/>
      <c r="GH755"/>
      <c r="GI755"/>
      <c r="GJ755"/>
      <c r="GK755"/>
      <c r="GL755"/>
      <c r="GM755"/>
      <c r="GN755"/>
      <c r="GO755"/>
      <c r="GP755"/>
      <c r="GQ755"/>
      <c r="GR755"/>
      <c r="GS755"/>
      <c r="GT755"/>
      <c r="GU755"/>
      <c r="GV755"/>
      <c r="GW755"/>
      <c r="GX755"/>
      <c r="GY755"/>
      <c r="GZ755"/>
      <c r="HA755"/>
      <c r="HB755"/>
      <c r="HC755"/>
      <c r="HD755"/>
      <c r="HE755"/>
      <c r="HF755"/>
      <c r="HG755"/>
      <c r="HH755"/>
      <c r="HI755"/>
    </row>
    <row r="756" spans="1:217" ht="60" x14ac:dyDescent="0.25">
      <c r="A756" s="60" t="s">
        <v>24</v>
      </c>
      <c r="B756" s="60" t="s">
        <v>306</v>
      </c>
      <c r="C756" s="70" t="s">
        <v>483</v>
      </c>
      <c r="D756" s="62" t="s">
        <v>307</v>
      </c>
      <c r="E756" s="62" t="s">
        <v>648</v>
      </c>
      <c r="F756" s="62" t="s">
        <v>250</v>
      </c>
      <c r="G756" s="74" t="s">
        <v>26</v>
      </c>
      <c r="H756" s="63">
        <v>46</v>
      </c>
      <c r="I756" s="62" t="s">
        <v>31</v>
      </c>
      <c r="J756" s="62" t="s">
        <v>649</v>
      </c>
    </row>
    <row r="757" spans="1:217" s="64" customFormat="1" ht="60" x14ac:dyDescent="0.25">
      <c r="A757" s="1" t="s">
        <v>421</v>
      </c>
      <c r="B757" s="1" t="s">
        <v>306</v>
      </c>
      <c r="C757" s="6" t="s">
        <v>423</v>
      </c>
      <c r="D757" s="6" t="s">
        <v>307</v>
      </c>
      <c r="E757" s="6" t="s">
        <v>648</v>
      </c>
      <c r="F757" s="6" t="s">
        <v>250</v>
      </c>
      <c r="G757" s="36">
        <v>33</v>
      </c>
      <c r="H757" s="7">
        <v>37</v>
      </c>
      <c r="I757" s="6" t="s">
        <v>31</v>
      </c>
      <c r="J757" s="6" t="s">
        <v>649</v>
      </c>
      <c r="K757"/>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row>
    <row r="758" spans="1:217" s="64" customFormat="1" ht="60" x14ac:dyDescent="0.25">
      <c r="A758" s="60" t="s">
        <v>24</v>
      </c>
      <c r="B758" s="60" t="s">
        <v>306</v>
      </c>
      <c r="C758" s="62" t="s">
        <v>485</v>
      </c>
      <c r="D758" s="62" t="s">
        <v>307</v>
      </c>
      <c r="E758" s="62" t="s">
        <v>648</v>
      </c>
      <c r="F758" s="62" t="s">
        <v>250</v>
      </c>
      <c r="G758" s="74" t="s">
        <v>26</v>
      </c>
      <c r="H758" s="63">
        <v>45</v>
      </c>
      <c r="I758" s="62" t="s">
        <v>31</v>
      </c>
      <c r="J758" s="62" t="s">
        <v>649</v>
      </c>
      <c r="K758"/>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row>
    <row r="759" spans="1:217" s="19" customFormat="1" ht="60" x14ac:dyDescent="0.25">
      <c r="A759" s="60" t="s">
        <v>24</v>
      </c>
      <c r="B759" s="60" t="s">
        <v>306</v>
      </c>
      <c r="C759" s="62" t="s">
        <v>486</v>
      </c>
      <c r="D759" s="62" t="s">
        <v>307</v>
      </c>
      <c r="E759" s="62" t="s">
        <v>648</v>
      </c>
      <c r="F759" s="62" t="s">
        <v>250</v>
      </c>
      <c r="G759" s="74" t="s">
        <v>26</v>
      </c>
      <c r="H759" s="63">
        <v>46</v>
      </c>
      <c r="I759" s="62" t="s">
        <v>31</v>
      </c>
      <c r="J759" s="62" t="s">
        <v>649</v>
      </c>
      <c r="K759"/>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row>
    <row r="760" spans="1:217" ht="135" x14ac:dyDescent="0.25">
      <c r="A760" s="16" t="s">
        <v>430</v>
      </c>
      <c r="B760" s="16" t="s">
        <v>306</v>
      </c>
      <c r="C760" s="18" t="s">
        <v>477</v>
      </c>
      <c r="D760" s="18" t="s">
        <v>307</v>
      </c>
      <c r="E760" s="18" t="s">
        <v>308</v>
      </c>
      <c r="F760" s="18" t="s">
        <v>250</v>
      </c>
      <c r="G760" s="77" t="s">
        <v>26</v>
      </c>
      <c r="H760" s="21">
        <v>58</v>
      </c>
      <c r="I760" s="18" t="s">
        <v>63</v>
      </c>
      <c r="J760" s="18" t="s">
        <v>672</v>
      </c>
    </row>
    <row r="761" spans="1:217" s="64" customFormat="1" ht="150" x14ac:dyDescent="0.25">
      <c r="A761" s="16" t="s">
        <v>430</v>
      </c>
      <c r="B761" s="16" t="s">
        <v>310</v>
      </c>
      <c r="C761" s="18" t="s">
        <v>477</v>
      </c>
      <c r="D761" s="18" t="s">
        <v>311</v>
      </c>
      <c r="E761" s="18" t="s">
        <v>312</v>
      </c>
      <c r="F761" s="18" t="s">
        <v>496</v>
      </c>
      <c r="G761" s="77" t="s">
        <v>26</v>
      </c>
      <c r="H761" s="21">
        <v>63</v>
      </c>
      <c r="I761" s="18" t="s">
        <v>63</v>
      </c>
      <c r="J761" s="18" t="s">
        <v>313</v>
      </c>
      <c r="K761"/>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row>
    <row r="762" spans="1:217" s="64" customFormat="1" ht="30" x14ac:dyDescent="0.25">
      <c r="A762" s="16" t="s">
        <v>430</v>
      </c>
      <c r="B762" s="16" t="s">
        <v>310</v>
      </c>
      <c r="C762" s="18" t="s">
        <v>489</v>
      </c>
      <c r="D762" s="18" t="s">
        <v>311</v>
      </c>
      <c r="E762" s="18" t="s">
        <v>315</v>
      </c>
      <c r="F762" s="18" t="s">
        <v>496</v>
      </c>
      <c r="G762" s="77" t="s">
        <v>26</v>
      </c>
      <c r="H762" s="21">
        <v>55</v>
      </c>
      <c r="I762" s="18" t="s">
        <v>63</v>
      </c>
      <c r="J762" s="18" t="s">
        <v>314</v>
      </c>
      <c r="K762"/>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row>
    <row r="763" spans="1:217" ht="45" x14ac:dyDescent="0.25">
      <c r="A763" s="1" t="s">
        <v>421</v>
      </c>
      <c r="B763" s="1" t="s">
        <v>310</v>
      </c>
      <c r="C763" s="6" t="s">
        <v>420</v>
      </c>
      <c r="D763" s="6" t="s">
        <v>311</v>
      </c>
      <c r="E763" s="6" t="s">
        <v>655</v>
      </c>
      <c r="F763" s="6" t="s">
        <v>496</v>
      </c>
      <c r="G763" s="36">
        <v>39</v>
      </c>
      <c r="H763" s="7">
        <v>41</v>
      </c>
      <c r="I763" s="6" t="s">
        <v>63</v>
      </c>
      <c r="J763" s="6"/>
    </row>
    <row r="764" spans="1:217" s="64" customFormat="1" ht="45" x14ac:dyDescent="0.25">
      <c r="A764" s="16" t="s">
        <v>430</v>
      </c>
      <c r="B764" s="16" t="s">
        <v>310</v>
      </c>
      <c r="C764" s="18" t="s">
        <v>481</v>
      </c>
      <c r="D764" s="18" t="s">
        <v>311</v>
      </c>
      <c r="E764" s="18" t="s">
        <v>655</v>
      </c>
      <c r="F764" s="18" t="s">
        <v>496</v>
      </c>
      <c r="G764" s="77" t="s">
        <v>26</v>
      </c>
      <c r="H764" s="21">
        <v>45</v>
      </c>
      <c r="I764" s="18" t="s">
        <v>63</v>
      </c>
      <c r="J764" s="18"/>
      <c r="K764"/>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row>
    <row r="765" spans="1:217" s="64" customFormat="1" ht="45" x14ac:dyDescent="0.25">
      <c r="A765" s="60" t="s">
        <v>24</v>
      </c>
      <c r="B765" s="60" t="s">
        <v>310</v>
      </c>
      <c r="C765" s="70" t="s">
        <v>482</v>
      </c>
      <c r="D765" s="62" t="s">
        <v>311</v>
      </c>
      <c r="E765" s="62" t="s">
        <v>655</v>
      </c>
      <c r="F765" s="62" t="s">
        <v>496</v>
      </c>
      <c r="G765" s="74" t="s">
        <v>26</v>
      </c>
      <c r="H765" s="63">
        <v>50</v>
      </c>
      <c r="I765" s="62" t="s">
        <v>63</v>
      </c>
      <c r="J765" s="62"/>
      <c r="K765"/>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row>
    <row r="766" spans="1:217" ht="45" x14ac:dyDescent="0.25">
      <c r="A766" s="60" t="s">
        <v>24</v>
      </c>
      <c r="B766" s="60" t="s">
        <v>310</v>
      </c>
      <c r="C766" s="70" t="s">
        <v>483</v>
      </c>
      <c r="D766" s="62" t="s">
        <v>311</v>
      </c>
      <c r="E766" s="62" t="s">
        <v>655</v>
      </c>
      <c r="F766" s="62" t="s">
        <v>496</v>
      </c>
      <c r="G766" s="74" t="s">
        <v>26</v>
      </c>
      <c r="H766" s="63">
        <v>52</v>
      </c>
      <c r="I766" s="62" t="s">
        <v>63</v>
      </c>
      <c r="J766" s="62"/>
    </row>
    <row r="767" spans="1:217" s="64" customFormat="1" ht="45" x14ac:dyDescent="0.25">
      <c r="A767" s="1" t="s">
        <v>421</v>
      </c>
      <c r="B767" s="1" t="s">
        <v>310</v>
      </c>
      <c r="C767" s="6" t="s">
        <v>423</v>
      </c>
      <c r="D767" s="6" t="s">
        <v>311</v>
      </c>
      <c r="E767" s="6" t="s">
        <v>655</v>
      </c>
      <c r="F767" s="6" t="s">
        <v>496</v>
      </c>
      <c r="G767" s="36">
        <v>39</v>
      </c>
      <c r="H767" s="7">
        <v>41</v>
      </c>
      <c r="I767" s="6" t="s">
        <v>63</v>
      </c>
      <c r="J767" s="6"/>
      <c r="K767"/>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row>
    <row r="768" spans="1:217" s="64" customFormat="1" ht="45" x14ac:dyDescent="0.25">
      <c r="A768" s="16" t="s">
        <v>430</v>
      </c>
      <c r="B768" s="16" t="s">
        <v>310</v>
      </c>
      <c r="C768" s="18" t="s">
        <v>484</v>
      </c>
      <c r="D768" s="18" t="s">
        <v>311</v>
      </c>
      <c r="E768" s="18" t="s">
        <v>655</v>
      </c>
      <c r="F768" s="18" t="s">
        <v>496</v>
      </c>
      <c r="G768" s="77" t="s">
        <v>26</v>
      </c>
      <c r="H768" s="21">
        <v>45</v>
      </c>
      <c r="I768" s="18" t="s">
        <v>63</v>
      </c>
      <c r="J768" s="18"/>
      <c r="K768"/>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row>
    <row r="769" spans="1:217" s="19" customFormat="1" ht="45" x14ac:dyDescent="0.25">
      <c r="A769" s="60" t="s">
        <v>24</v>
      </c>
      <c r="B769" s="60" t="s">
        <v>310</v>
      </c>
      <c r="C769" s="62" t="s">
        <v>485</v>
      </c>
      <c r="D769" s="62" t="s">
        <v>311</v>
      </c>
      <c r="E769" s="62" t="s">
        <v>655</v>
      </c>
      <c r="F769" s="62" t="s">
        <v>496</v>
      </c>
      <c r="G769" s="74" t="s">
        <v>26</v>
      </c>
      <c r="H769" s="63">
        <v>50</v>
      </c>
      <c r="I769" s="62" t="s">
        <v>63</v>
      </c>
      <c r="J769" s="62"/>
      <c r="K769"/>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row>
    <row r="770" spans="1:217" s="64" customFormat="1" ht="45" x14ac:dyDescent="0.25">
      <c r="A770" s="60" t="s">
        <v>24</v>
      </c>
      <c r="B770" s="60" t="s">
        <v>310</v>
      </c>
      <c r="C770" s="62" t="s">
        <v>486</v>
      </c>
      <c r="D770" s="62" t="s">
        <v>311</v>
      </c>
      <c r="E770" s="62" t="s">
        <v>655</v>
      </c>
      <c r="F770" s="62" t="s">
        <v>496</v>
      </c>
      <c r="G770" s="74" t="s">
        <v>26</v>
      </c>
      <c r="H770" s="63">
        <v>52</v>
      </c>
      <c r="I770" s="62" t="s">
        <v>63</v>
      </c>
      <c r="J770" s="62"/>
      <c r="K770"/>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row>
    <row r="771" spans="1:217" s="64" customFormat="1" ht="75" x14ac:dyDescent="0.25">
      <c r="A771" s="1" t="s">
        <v>421</v>
      </c>
      <c r="B771" s="1" t="s">
        <v>322</v>
      </c>
      <c r="C771" s="6" t="s">
        <v>420</v>
      </c>
      <c r="D771" s="6" t="s">
        <v>673</v>
      </c>
      <c r="E771" s="6" t="s">
        <v>587</v>
      </c>
      <c r="F771" s="6" t="s">
        <v>496</v>
      </c>
      <c r="G771" s="36">
        <v>25</v>
      </c>
      <c r="H771" s="7">
        <v>27</v>
      </c>
      <c r="I771" s="6" t="s">
        <v>63</v>
      </c>
      <c r="J771" s="6"/>
      <c r="K771"/>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row>
    <row r="772" spans="1:217" s="19" customFormat="1" ht="90" x14ac:dyDescent="0.25">
      <c r="A772" s="16" t="s">
        <v>430</v>
      </c>
      <c r="B772" s="16" t="s">
        <v>322</v>
      </c>
      <c r="C772" s="18" t="s">
        <v>481</v>
      </c>
      <c r="D772" s="18" t="s">
        <v>673</v>
      </c>
      <c r="E772" s="18" t="s">
        <v>674</v>
      </c>
      <c r="F772" s="18" t="s">
        <v>496</v>
      </c>
      <c r="G772" s="77" t="s">
        <v>26</v>
      </c>
      <c r="H772" s="21">
        <v>39</v>
      </c>
      <c r="I772" s="18" t="s">
        <v>63</v>
      </c>
      <c r="J772" s="18"/>
      <c r="K772"/>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row>
    <row r="773" spans="1:217" s="64" customFormat="1" ht="75" x14ac:dyDescent="0.25">
      <c r="A773" s="60" t="s">
        <v>24</v>
      </c>
      <c r="B773" s="60" t="s">
        <v>322</v>
      </c>
      <c r="C773" s="70" t="s">
        <v>482</v>
      </c>
      <c r="D773" s="62" t="s">
        <v>673</v>
      </c>
      <c r="E773" s="62" t="s">
        <v>587</v>
      </c>
      <c r="F773" s="62" t="s">
        <v>496</v>
      </c>
      <c r="G773" s="74" t="s">
        <v>26</v>
      </c>
      <c r="H773" s="63">
        <v>33</v>
      </c>
      <c r="I773" s="62" t="s">
        <v>63</v>
      </c>
      <c r="J773" s="62"/>
      <c r="K773"/>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row>
    <row r="774" spans="1:217" s="64" customFormat="1" ht="75" x14ac:dyDescent="0.25">
      <c r="A774" s="60" t="s">
        <v>24</v>
      </c>
      <c r="B774" s="60" t="s">
        <v>322</v>
      </c>
      <c r="C774" s="70" t="s">
        <v>483</v>
      </c>
      <c r="D774" s="62" t="s">
        <v>673</v>
      </c>
      <c r="E774" s="62" t="s">
        <v>587</v>
      </c>
      <c r="F774" s="62" t="s">
        <v>496</v>
      </c>
      <c r="G774" s="74" t="s">
        <v>26</v>
      </c>
      <c r="H774" s="63">
        <v>34</v>
      </c>
      <c r="I774" s="62" t="s">
        <v>63</v>
      </c>
      <c r="J774" s="62"/>
      <c r="K774"/>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row>
    <row r="775" spans="1:217" ht="75" x14ac:dyDescent="0.25">
      <c r="A775" s="1" t="s">
        <v>421</v>
      </c>
      <c r="B775" s="1" t="s">
        <v>322</v>
      </c>
      <c r="C775" s="6" t="s">
        <v>423</v>
      </c>
      <c r="D775" s="6" t="s">
        <v>673</v>
      </c>
      <c r="E775" s="6" t="s">
        <v>587</v>
      </c>
      <c r="F775" s="6" t="s">
        <v>496</v>
      </c>
      <c r="G775" s="36">
        <v>25</v>
      </c>
      <c r="H775" s="7">
        <v>27</v>
      </c>
      <c r="I775" s="6" t="s">
        <v>63</v>
      </c>
      <c r="J775" s="6"/>
    </row>
    <row r="776" spans="1:217" ht="90" x14ac:dyDescent="0.25">
      <c r="A776" s="16" t="s">
        <v>430</v>
      </c>
      <c r="B776" s="16" t="s">
        <v>322</v>
      </c>
      <c r="C776" s="18" t="s">
        <v>484</v>
      </c>
      <c r="D776" s="18" t="s">
        <v>673</v>
      </c>
      <c r="E776" s="18" t="s">
        <v>674</v>
      </c>
      <c r="F776" s="18" t="s">
        <v>496</v>
      </c>
      <c r="G776" s="77" t="s">
        <v>26</v>
      </c>
      <c r="H776" s="21">
        <v>39</v>
      </c>
      <c r="I776" s="18" t="s">
        <v>63</v>
      </c>
      <c r="J776" s="18"/>
    </row>
    <row r="777" spans="1:217" ht="75" x14ac:dyDescent="0.25">
      <c r="A777" s="60" t="s">
        <v>24</v>
      </c>
      <c r="B777" s="60" t="s">
        <v>322</v>
      </c>
      <c r="C777" s="62" t="s">
        <v>485</v>
      </c>
      <c r="D777" s="62" t="s">
        <v>673</v>
      </c>
      <c r="E777" s="62" t="s">
        <v>587</v>
      </c>
      <c r="F777" s="62" t="s">
        <v>496</v>
      </c>
      <c r="G777" s="74" t="s">
        <v>26</v>
      </c>
      <c r="H777" s="63">
        <v>33</v>
      </c>
      <c r="I777" s="62" t="s">
        <v>63</v>
      </c>
      <c r="J777" s="62"/>
    </row>
    <row r="778" spans="1:217" s="19" customFormat="1" ht="75" x14ac:dyDescent="0.25">
      <c r="A778" s="60" t="s">
        <v>24</v>
      </c>
      <c r="B778" s="60" t="s">
        <v>322</v>
      </c>
      <c r="C778" s="62" t="s">
        <v>486</v>
      </c>
      <c r="D778" s="62" t="s">
        <v>673</v>
      </c>
      <c r="E778" s="62" t="s">
        <v>587</v>
      </c>
      <c r="F778" s="62" t="s">
        <v>496</v>
      </c>
      <c r="G778" s="74" t="s">
        <v>26</v>
      </c>
      <c r="H778" s="63">
        <v>34</v>
      </c>
      <c r="I778" s="62" t="s">
        <v>63</v>
      </c>
      <c r="J778" s="62"/>
      <c r="K778"/>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row>
    <row r="779" spans="1:217" s="19" customFormat="1" x14ac:dyDescent="0.25">
      <c r="A779" s="1" t="s">
        <v>421</v>
      </c>
      <c r="B779" s="1" t="s">
        <v>322</v>
      </c>
      <c r="C779" s="6" t="s">
        <v>675</v>
      </c>
      <c r="D779" s="6" t="s">
        <v>456</v>
      </c>
      <c r="E779" s="6" t="s">
        <v>457</v>
      </c>
      <c r="F779" s="6" t="s">
        <v>457</v>
      </c>
      <c r="G779" s="36">
        <v>25</v>
      </c>
      <c r="H779" s="7">
        <v>27</v>
      </c>
      <c r="I779" s="6" t="s">
        <v>457</v>
      </c>
      <c r="J779" s="6"/>
      <c r="K779"/>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row>
    <row r="780" spans="1:217" x14ac:dyDescent="0.25">
      <c r="A780" s="1" t="s">
        <v>421</v>
      </c>
      <c r="B780" s="1" t="s">
        <v>322</v>
      </c>
      <c r="C780" s="6" t="s">
        <v>676</v>
      </c>
      <c r="D780" s="6" t="s">
        <v>456</v>
      </c>
      <c r="E780" s="6" t="s">
        <v>457</v>
      </c>
      <c r="F780" s="6" t="s">
        <v>457</v>
      </c>
      <c r="G780" s="36">
        <v>25</v>
      </c>
      <c r="H780" s="7">
        <v>27</v>
      </c>
      <c r="I780" s="6" t="s">
        <v>457</v>
      </c>
      <c r="J780" s="6"/>
    </row>
    <row r="781" spans="1:217" x14ac:dyDescent="0.25">
      <c r="A781" s="1" t="s">
        <v>421</v>
      </c>
      <c r="B781" s="1" t="s">
        <v>322</v>
      </c>
      <c r="C781" s="6" t="s">
        <v>677</v>
      </c>
      <c r="D781" s="6" t="s">
        <v>462</v>
      </c>
      <c r="E781" s="6" t="s">
        <v>457</v>
      </c>
      <c r="F781" s="6" t="s">
        <v>457</v>
      </c>
      <c r="G781" s="36">
        <v>25</v>
      </c>
      <c r="H781" s="7">
        <v>27</v>
      </c>
      <c r="I781" s="6" t="s">
        <v>457</v>
      </c>
      <c r="J781" s="6"/>
    </row>
    <row r="782" spans="1:217" s="19" customFormat="1" x14ac:dyDescent="0.25">
      <c r="A782" s="1" t="s">
        <v>421</v>
      </c>
      <c r="B782" s="1" t="s">
        <v>322</v>
      </c>
      <c r="C782" s="6" t="s">
        <v>678</v>
      </c>
      <c r="D782" s="6" t="s">
        <v>462</v>
      </c>
      <c r="E782" s="6" t="s">
        <v>457</v>
      </c>
      <c r="F782" s="6" t="s">
        <v>457</v>
      </c>
      <c r="G782" s="36">
        <v>25</v>
      </c>
      <c r="H782" s="7">
        <v>27</v>
      </c>
      <c r="I782" s="6" t="s">
        <v>457</v>
      </c>
      <c r="J782" s="6"/>
      <c r="K782"/>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row>
    <row r="783" spans="1:217" s="19" customFormat="1" ht="45" x14ac:dyDescent="0.25">
      <c r="A783" s="16" t="s">
        <v>430</v>
      </c>
      <c r="B783" s="16" t="s">
        <v>322</v>
      </c>
      <c r="C783" s="18" t="s">
        <v>477</v>
      </c>
      <c r="D783" s="18" t="s">
        <v>323</v>
      </c>
      <c r="E783" s="18" t="s">
        <v>303</v>
      </c>
      <c r="F783" s="18" t="s">
        <v>250</v>
      </c>
      <c r="G783" s="77" t="s">
        <v>26</v>
      </c>
      <c r="H783" s="21">
        <v>41</v>
      </c>
      <c r="I783" s="18" t="s">
        <v>63</v>
      </c>
      <c r="J783" s="18" t="s">
        <v>286</v>
      </c>
      <c r="K783"/>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row>
    <row r="784" spans="1:217" s="19" customFormat="1" ht="30" x14ac:dyDescent="0.25">
      <c r="A784" s="16" t="s">
        <v>430</v>
      </c>
      <c r="B784" s="16" t="s">
        <v>322</v>
      </c>
      <c r="C784" s="18" t="s">
        <v>446</v>
      </c>
      <c r="D784" s="18" t="s">
        <v>325</v>
      </c>
      <c r="E784" s="18" t="s">
        <v>315</v>
      </c>
      <c r="F784" s="18" t="s">
        <v>250</v>
      </c>
      <c r="G784" s="77" t="s">
        <v>26</v>
      </c>
      <c r="H784" s="21">
        <v>13</v>
      </c>
      <c r="I784" s="18" t="s">
        <v>63</v>
      </c>
      <c r="J784" s="18" t="s">
        <v>327</v>
      </c>
      <c r="K784"/>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row>
    <row r="785" spans="1:217" s="64" customFormat="1" ht="45" x14ac:dyDescent="0.25">
      <c r="A785" s="16" t="s">
        <v>430</v>
      </c>
      <c r="B785" s="16" t="s">
        <v>322</v>
      </c>
      <c r="C785" s="18" t="s">
        <v>545</v>
      </c>
      <c r="D785" s="18" t="s">
        <v>325</v>
      </c>
      <c r="E785" s="18" t="s">
        <v>303</v>
      </c>
      <c r="F785" s="18" t="s">
        <v>250</v>
      </c>
      <c r="G785" s="77" t="s">
        <v>26</v>
      </c>
      <c r="H785" s="21">
        <v>15</v>
      </c>
      <c r="I785" s="18" t="s">
        <v>63</v>
      </c>
      <c r="J785" s="18" t="s">
        <v>327</v>
      </c>
      <c r="K785"/>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row>
    <row r="786" spans="1:217" s="64" customFormat="1" ht="30" x14ac:dyDescent="0.25">
      <c r="A786" s="16" t="s">
        <v>430</v>
      </c>
      <c r="B786" s="16" t="s">
        <v>328</v>
      </c>
      <c r="C786" s="18" t="s">
        <v>480</v>
      </c>
      <c r="D786" s="18" t="s">
        <v>329</v>
      </c>
      <c r="E786" s="18" t="s">
        <v>89</v>
      </c>
      <c r="F786" s="18" t="s">
        <v>250</v>
      </c>
      <c r="G786" s="77" t="s">
        <v>26</v>
      </c>
      <c r="H786" s="21">
        <v>39</v>
      </c>
      <c r="I786" s="18" t="s">
        <v>63</v>
      </c>
      <c r="J786" s="18" t="s">
        <v>330</v>
      </c>
      <c r="K786"/>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row>
    <row r="787" spans="1:217" s="19" customFormat="1" ht="28.5" customHeight="1" x14ac:dyDescent="0.25">
      <c r="A787" s="16" t="s">
        <v>430</v>
      </c>
      <c r="B787" s="16" t="s">
        <v>328</v>
      </c>
      <c r="C787" s="18" t="s">
        <v>477</v>
      </c>
      <c r="D787" s="18" t="s">
        <v>329</v>
      </c>
      <c r="E787" s="18" t="s">
        <v>303</v>
      </c>
      <c r="F787" s="18" t="s">
        <v>250</v>
      </c>
      <c r="G787" s="77" t="s">
        <v>26</v>
      </c>
      <c r="H787" s="21">
        <v>42</v>
      </c>
      <c r="I787" s="18" t="s">
        <v>63</v>
      </c>
      <c r="J787" s="18" t="s">
        <v>330</v>
      </c>
      <c r="K787"/>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row>
    <row r="788" spans="1:217" s="19" customFormat="1" ht="45" x14ac:dyDescent="0.25">
      <c r="A788" s="16" t="s">
        <v>430</v>
      </c>
      <c r="B788" s="16" t="s">
        <v>337</v>
      </c>
      <c r="C788" s="18" t="s">
        <v>477</v>
      </c>
      <c r="D788" s="18" t="s">
        <v>338</v>
      </c>
      <c r="E788" s="18" t="s">
        <v>679</v>
      </c>
      <c r="F788" s="18" t="s">
        <v>250</v>
      </c>
      <c r="G788" s="77" t="s">
        <v>26</v>
      </c>
      <c r="H788" s="21">
        <v>41</v>
      </c>
      <c r="I788" s="18" t="s">
        <v>31</v>
      </c>
      <c r="J788" s="18"/>
      <c r="K788"/>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row>
    <row r="789" spans="1:217" s="64" customFormat="1" ht="30" x14ac:dyDescent="0.25">
      <c r="A789" s="16" t="s">
        <v>430</v>
      </c>
      <c r="B789" s="16" t="s">
        <v>337</v>
      </c>
      <c r="C789" s="18" t="s">
        <v>446</v>
      </c>
      <c r="D789" s="18" t="s">
        <v>227</v>
      </c>
      <c r="E789" s="18" t="s">
        <v>89</v>
      </c>
      <c r="F789" s="18" t="s">
        <v>250</v>
      </c>
      <c r="G789" s="77" t="s">
        <v>26</v>
      </c>
      <c r="H789" s="21">
        <v>13</v>
      </c>
      <c r="I789" s="18" t="s">
        <v>31</v>
      </c>
      <c r="J789" s="18"/>
      <c r="K789"/>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row>
    <row r="790" spans="1:217" s="64" customFormat="1" ht="45" x14ac:dyDescent="0.25">
      <c r="A790" s="16" t="s">
        <v>430</v>
      </c>
      <c r="B790" s="16" t="s">
        <v>337</v>
      </c>
      <c r="C790" s="18" t="s">
        <v>545</v>
      </c>
      <c r="D790" s="18" t="s">
        <v>227</v>
      </c>
      <c r="E790" s="18" t="s">
        <v>679</v>
      </c>
      <c r="F790" s="18" t="s">
        <v>250</v>
      </c>
      <c r="G790" s="77" t="s">
        <v>26</v>
      </c>
      <c r="H790" s="21">
        <v>15</v>
      </c>
      <c r="I790" s="18" t="s">
        <v>31</v>
      </c>
      <c r="J790" s="18"/>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row>
    <row r="791" spans="1:217" ht="30" x14ac:dyDescent="0.25">
      <c r="A791" s="1" t="s">
        <v>421</v>
      </c>
      <c r="B791" s="1" t="s">
        <v>337</v>
      </c>
      <c r="C791" s="6" t="s">
        <v>420</v>
      </c>
      <c r="D791" s="6" t="s">
        <v>680</v>
      </c>
      <c r="E791" s="6" t="s">
        <v>422</v>
      </c>
      <c r="F791" s="6" t="s">
        <v>496</v>
      </c>
      <c r="G791" s="36">
        <v>25</v>
      </c>
      <c r="H791" s="7">
        <v>32</v>
      </c>
      <c r="I791" s="6" t="s">
        <v>31</v>
      </c>
      <c r="J791" s="6"/>
    </row>
    <row r="792" spans="1:217" s="64" customFormat="1" ht="45" x14ac:dyDescent="0.25">
      <c r="A792" s="16" t="s">
        <v>430</v>
      </c>
      <c r="B792" s="16" t="s">
        <v>337</v>
      </c>
      <c r="C792" s="18" t="s">
        <v>481</v>
      </c>
      <c r="D792" s="18" t="s">
        <v>680</v>
      </c>
      <c r="E792" s="18" t="s">
        <v>659</v>
      </c>
      <c r="F792" s="18" t="s">
        <v>496</v>
      </c>
      <c r="G792" s="77" t="s">
        <v>26</v>
      </c>
      <c r="H792" s="21">
        <v>39</v>
      </c>
      <c r="I792" s="18" t="s">
        <v>31</v>
      </c>
      <c r="J792" s="18"/>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row>
    <row r="793" spans="1:217" s="64" customFormat="1" ht="30" x14ac:dyDescent="0.25">
      <c r="A793" s="60" t="s">
        <v>24</v>
      </c>
      <c r="B793" s="60" t="s">
        <v>337</v>
      </c>
      <c r="C793" s="70" t="s">
        <v>482</v>
      </c>
      <c r="D793" s="62" t="s">
        <v>680</v>
      </c>
      <c r="E793" s="62" t="s">
        <v>422</v>
      </c>
      <c r="F793" s="62" t="s">
        <v>496</v>
      </c>
      <c r="G793" s="74" t="s">
        <v>26</v>
      </c>
      <c r="H793" s="63">
        <v>38</v>
      </c>
      <c r="I793" s="62" t="s">
        <v>31</v>
      </c>
      <c r="J793" s="62"/>
      <c r="K79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row>
    <row r="794" spans="1:217" ht="30" x14ac:dyDescent="0.25">
      <c r="A794" s="60" t="s">
        <v>24</v>
      </c>
      <c r="B794" s="60" t="s">
        <v>337</v>
      </c>
      <c r="C794" s="70" t="s">
        <v>483</v>
      </c>
      <c r="D794" s="62" t="s">
        <v>680</v>
      </c>
      <c r="E794" s="62" t="s">
        <v>422</v>
      </c>
      <c r="F794" s="62" t="s">
        <v>496</v>
      </c>
      <c r="G794" s="74" t="s">
        <v>26</v>
      </c>
      <c r="H794" s="63">
        <v>39</v>
      </c>
      <c r="I794" s="62" t="s">
        <v>31</v>
      </c>
      <c r="J794" s="62"/>
    </row>
    <row r="795" spans="1:217" s="64" customFormat="1" ht="30" x14ac:dyDescent="0.25">
      <c r="A795" s="1" t="s">
        <v>421</v>
      </c>
      <c r="B795" s="1" t="s">
        <v>337</v>
      </c>
      <c r="C795" s="6" t="s">
        <v>423</v>
      </c>
      <c r="D795" s="6" t="s">
        <v>680</v>
      </c>
      <c r="E795" s="6" t="s">
        <v>422</v>
      </c>
      <c r="F795" s="6" t="s">
        <v>496</v>
      </c>
      <c r="G795" s="36">
        <v>25</v>
      </c>
      <c r="H795" s="7">
        <v>32</v>
      </c>
      <c r="I795" s="6" t="s">
        <v>31</v>
      </c>
      <c r="J795" s="6"/>
      <c r="K795"/>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row>
    <row r="796" spans="1:217" s="64" customFormat="1" ht="45" x14ac:dyDescent="0.25">
      <c r="A796" s="16" t="s">
        <v>430</v>
      </c>
      <c r="B796" s="16" t="s">
        <v>337</v>
      </c>
      <c r="C796" s="18" t="s">
        <v>484</v>
      </c>
      <c r="D796" s="18" t="s">
        <v>680</v>
      </c>
      <c r="E796" s="18" t="s">
        <v>659</v>
      </c>
      <c r="F796" s="18" t="s">
        <v>496</v>
      </c>
      <c r="G796" s="77" t="s">
        <v>26</v>
      </c>
      <c r="H796" s="21">
        <v>39</v>
      </c>
      <c r="I796" s="18" t="s">
        <v>31</v>
      </c>
      <c r="J796" s="18"/>
      <c r="K796"/>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row>
    <row r="797" spans="1:217" s="19" customFormat="1" ht="45" x14ac:dyDescent="0.25">
      <c r="A797" s="60" t="s">
        <v>24</v>
      </c>
      <c r="B797" s="60" t="s">
        <v>337</v>
      </c>
      <c r="C797" s="62" t="s">
        <v>485</v>
      </c>
      <c r="D797" s="62" t="s">
        <v>680</v>
      </c>
      <c r="E797" s="62" t="s">
        <v>659</v>
      </c>
      <c r="F797" s="62" t="s">
        <v>496</v>
      </c>
      <c r="G797" s="78" t="s">
        <v>26</v>
      </c>
      <c r="H797" s="63">
        <v>38</v>
      </c>
      <c r="I797" s="62" t="s">
        <v>31</v>
      </c>
      <c r="J797" s="62"/>
      <c r="K797"/>
      <c r="L797"/>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row>
    <row r="798" spans="1:217" s="64" customFormat="1" ht="45" x14ac:dyDescent="0.25">
      <c r="A798" s="60" t="s">
        <v>24</v>
      </c>
      <c r="B798" s="60" t="s">
        <v>337</v>
      </c>
      <c r="C798" s="62" t="s">
        <v>486</v>
      </c>
      <c r="D798" s="62" t="s">
        <v>680</v>
      </c>
      <c r="E798" s="62" t="s">
        <v>659</v>
      </c>
      <c r="F798" s="62" t="s">
        <v>496</v>
      </c>
      <c r="G798" s="78" t="s">
        <v>26</v>
      </c>
      <c r="H798" s="63">
        <v>39</v>
      </c>
      <c r="I798" s="62" t="s">
        <v>31</v>
      </c>
      <c r="J798" s="62"/>
      <c r="K798"/>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row>
    <row r="799" spans="1:217" s="64" customFormat="1" ht="45" x14ac:dyDescent="0.25">
      <c r="A799" s="1" t="s">
        <v>421</v>
      </c>
      <c r="B799" s="3" t="s">
        <v>681</v>
      </c>
      <c r="C799" s="3" t="s">
        <v>420</v>
      </c>
      <c r="D799" s="10" t="s">
        <v>682</v>
      </c>
      <c r="E799" s="2" t="s">
        <v>469</v>
      </c>
      <c r="F799" s="10" t="s">
        <v>683</v>
      </c>
      <c r="G799" s="11">
        <v>2</v>
      </c>
      <c r="H799" s="7">
        <v>2</v>
      </c>
      <c r="I799" s="10" t="s">
        <v>31</v>
      </c>
      <c r="J799" s="10" t="s">
        <v>684</v>
      </c>
      <c r="K799"/>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row>
    <row r="800" spans="1:217" ht="45" x14ac:dyDescent="0.25">
      <c r="A800" s="60" t="s">
        <v>24</v>
      </c>
      <c r="B800" s="66" t="s">
        <v>681</v>
      </c>
      <c r="C800" s="70" t="s">
        <v>482</v>
      </c>
      <c r="D800" s="67" t="s">
        <v>682</v>
      </c>
      <c r="E800" s="70" t="s">
        <v>469</v>
      </c>
      <c r="F800" s="67" t="s">
        <v>683</v>
      </c>
      <c r="G800" s="72" t="s">
        <v>26</v>
      </c>
      <c r="H800" s="63">
        <v>3</v>
      </c>
      <c r="I800" s="67" t="s">
        <v>31</v>
      </c>
      <c r="J800" s="67" t="s">
        <v>684</v>
      </c>
    </row>
    <row r="801" spans="1:217" s="64" customFormat="1" ht="45" x14ac:dyDescent="0.25">
      <c r="A801" s="60" t="s">
        <v>24</v>
      </c>
      <c r="B801" s="66" t="s">
        <v>681</v>
      </c>
      <c r="C801" s="70" t="s">
        <v>483</v>
      </c>
      <c r="D801" s="67" t="s">
        <v>682</v>
      </c>
      <c r="E801" s="70" t="s">
        <v>469</v>
      </c>
      <c r="F801" s="67" t="s">
        <v>683</v>
      </c>
      <c r="G801" s="72" t="s">
        <v>26</v>
      </c>
      <c r="H801" s="63">
        <v>3</v>
      </c>
      <c r="I801" s="67" t="s">
        <v>31</v>
      </c>
      <c r="J801" s="67" t="s">
        <v>684</v>
      </c>
      <c r="K801"/>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row>
    <row r="802" spans="1:217" s="64" customFormat="1" ht="45" x14ac:dyDescent="0.25">
      <c r="A802" s="1" t="s">
        <v>421</v>
      </c>
      <c r="B802" s="3" t="s">
        <v>681</v>
      </c>
      <c r="C802" s="3" t="s">
        <v>423</v>
      </c>
      <c r="D802" s="10" t="s">
        <v>682</v>
      </c>
      <c r="E802" s="2" t="s">
        <v>469</v>
      </c>
      <c r="F802" s="10" t="s">
        <v>683</v>
      </c>
      <c r="G802" s="11">
        <v>2</v>
      </c>
      <c r="H802" s="7">
        <v>2</v>
      </c>
      <c r="I802" s="10" t="s">
        <v>31</v>
      </c>
      <c r="J802" s="10" t="s">
        <v>684</v>
      </c>
      <c r="K802"/>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row>
    <row r="803" spans="1:217" ht="45" x14ac:dyDescent="0.25">
      <c r="A803" s="60" t="s">
        <v>24</v>
      </c>
      <c r="B803" s="66" t="s">
        <v>681</v>
      </c>
      <c r="C803" s="62" t="s">
        <v>485</v>
      </c>
      <c r="D803" s="67" t="s">
        <v>682</v>
      </c>
      <c r="E803" s="70" t="s">
        <v>469</v>
      </c>
      <c r="F803" s="67" t="s">
        <v>683</v>
      </c>
      <c r="G803" s="72" t="s">
        <v>26</v>
      </c>
      <c r="H803" s="63">
        <v>3</v>
      </c>
      <c r="I803" s="67" t="s">
        <v>31</v>
      </c>
      <c r="J803" s="67" t="s">
        <v>684</v>
      </c>
    </row>
    <row r="804" spans="1:217" s="64" customFormat="1" ht="45" x14ac:dyDescent="0.25">
      <c r="A804" s="60" t="s">
        <v>24</v>
      </c>
      <c r="B804" s="66" t="s">
        <v>681</v>
      </c>
      <c r="C804" s="62" t="s">
        <v>486</v>
      </c>
      <c r="D804" s="67" t="s">
        <v>682</v>
      </c>
      <c r="E804" s="70" t="s">
        <v>469</v>
      </c>
      <c r="F804" s="67" t="s">
        <v>683</v>
      </c>
      <c r="G804" s="72" t="s">
        <v>26</v>
      </c>
      <c r="H804" s="63">
        <v>3</v>
      </c>
      <c r="I804" s="67" t="s">
        <v>31</v>
      </c>
      <c r="J804" s="67" t="s">
        <v>684</v>
      </c>
      <c r="K804"/>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row>
    <row r="805" spans="1:217" s="64" customFormat="1" ht="45" x14ac:dyDescent="0.25">
      <c r="A805" s="1" t="s">
        <v>421</v>
      </c>
      <c r="B805" s="3" t="s">
        <v>466</v>
      </c>
      <c r="C805" s="3" t="s">
        <v>420</v>
      </c>
      <c r="D805" s="10" t="s">
        <v>685</v>
      </c>
      <c r="E805" s="8" t="s">
        <v>469</v>
      </c>
      <c r="F805" s="10" t="s">
        <v>686</v>
      </c>
      <c r="G805" s="11">
        <v>5</v>
      </c>
      <c r="H805" s="7">
        <v>7</v>
      </c>
      <c r="I805" s="10" t="s">
        <v>31</v>
      </c>
      <c r="J805" s="10"/>
      <c r="K805"/>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row>
    <row r="806" spans="1:217" ht="45" x14ac:dyDescent="0.25">
      <c r="A806" s="60" t="s">
        <v>24</v>
      </c>
      <c r="B806" s="66" t="s">
        <v>466</v>
      </c>
      <c r="C806" s="70" t="s">
        <v>482</v>
      </c>
      <c r="D806" s="67" t="s">
        <v>685</v>
      </c>
      <c r="E806" s="69" t="s">
        <v>469</v>
      </c>
      <c r="F806" s="67" t="s">
        <v>686</v>
      </c>
      <c r="G806" s="72" t="s">
        <v>26</v>
      </c>
      <c r="H806" s="63">
        <v>9</v>
      </c>
      <c r="I806" s="67" t="s">
        <v>31</v>
      </c>
      <c r="J806" s="67"/>
    </row>
    <row r="807" spans="1:217" s="64" customFormat="1" ht="45" x14ac:dyDescent="0.25">
      <c r="A807" s="60" t="s">
        <v>24</v>
      </c>
      <c r="B807" s="66" t="s">
        <v>466</v>
      </c>
      <c r="C807" s="70" t="s">
        <v>483</v>
      </c>
      <c r="D807" s="67" t="s">
        <v>685</v>
      </c>
      <c r="E807" s="69" t="s">
        <v>469</v>
      </c>
      <c r="F807" s="67" t="s">
        <v>686</v>
      </c>
      <c r="G807" s="72" t="s">
        <v>26</v>
      </c>
      <c r="H807" s="63">
        <v>9</v>
      </c>
      <c r="I807" s="67" t="s">
        <v>31</v>
      </c>
      <c r="J807" s="67"/>
      <c r="K807"/>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row>
    <row r="808" spans="1:217" s="64" customFormat="1" ht="45" x14ac:dyDescent="0.25">
      <c r="A808" s="1" t="s">
        <v>421</v>
      </c>
      <c r="B808" s="3" t="s">
        <v>466</v>
      </c>
      <c r="C808" s="3" t="s">
        <v>423</v>
      </c>
      <c r="D808" s="10" t="s">
        <v>685</v>
      </c>
      <c r="E808" s="8" t="s">
        <v>469</v>
      </c>
      <c r="F808" s="10" t="s">
        <v>686</v>
      </c>
      <c r="G808" s="11">
        <v>5</v>
      </c>
      <c r="H808" s="7">
        <v>7</v>
      </c>
      <c r="I808" s="10" t="s">
        <v>31</v>
      </c>
      <c r="J808" s="10"/>
      <c r="K808"/>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row>
    <row r="809" spans="1:217" ht="45" x14ac:dyDescent="0.25">
      <c r="A809" s="60" t="s">
        <v>24</v>
      </c>
      <c r="B809" s="66" t="s">
        <v>466</v>
      </c>
      <c r="C809" s="62" t="s">
        <v>485</v>
      </c>
      <c r="D809" s="67" t="s">
        <v>685</v>
      </c>
      <c r="E809" s="69" t="s">
        <v>469</v>
      </c>
      <c r="F809" s="67" t="s">
        <v>686</v>
      </c>
      <c r="G809" s="72" t="s">
        <v>26</v>
      </c>
      <c r="H809" s="63">
        <v>9</v>
      </c>
      <c r="I809" s="67" t="s">
        <v>31</v>
      </c>
      <c r="J809" s="67"/>
    </row>
    <row r="810" spans="1:217" s="64" customFormat="1" ht="45" x14ac:dyDescent="0.25">
      <c r="A810" s="60" t="s">
        <v>24</v>
      </c>
      <c r="B810" s="66" t="s">
        <v>466</v>
      </c>
      <c r="C810" s="62" t="s">
        <v>486</v>
      </c>
      <c r="D810" s="67" t="s">
        <v>685</v>
      </c>
      <c r="E810" s="69" t="s">
        <v>469</v>
      </c>
      <c r="F810" s="67" t="s">
        <v>686</v>
      </c>
      <c r="G810" s="72" t="s">
        <v>26</v>
      </c>
      <c r="H810" s="63">
        <v>9</v>
      </c>
      <c r="I810" s="67" t="s">
        <v>31</v>
      </c>
      <c r="J810" s="67"/>
      <c r="K810"/>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row>
    <row r="811" spans="1:217" s="64" customFormat="1" ht="45" x14ac:dyDescent="0.25">
      <c r="A811" s="1" t="s">
        <v>421</v>
      </c>
      <c r="B811" s="3" t="s">
        <v>466</v>
      </c>
      <c r="C811" s="3" t="s">
        <v>687</v>
      </c>
      <c r="D811" s="10" t="s">
        <v>468</v>
      </c>
      <c r="E811" s="2" t="s">
        <v>469</v>
      </c>
      <c r="F811" s="10" t="s">
        <v>470</v>
      </c>
      <c r="G811" s="11">
        <v>5</v>
      </c>
      <c r="H811" s="12">
        <v>7</v>
      </c>
      <c r="I811" s="10" t="s">
        <v>31</v>
      </c>
      <c r="J811" s="10" t="s">
        <v>471</v>
      </c>
      <c r="K811"/>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row>
    <row r="812" spans="1:217" ht="45" x14ac:dyDescent="0.25">
      <c r="A812" s="1" t="s">
        <v>421</v>
      </c>
      <c r="B812" s="3" t="s">
        <v>466</v>
      </c>
      <c r="C812" s="3" t="s">
        <v>688</v>
      </c>
      <c r="D812" s="10" t="s">
        <v>468</v>
      </c>
      <c r="E812" s="2" t="s">
        <v>469</v>
      </c>
      <c r="F812" s="10" t="s">
        <v>470</v>
      </c>
      <c r="G812" s="11">
        <v>5</v>
      </c>
      <c r="H812" s="12">
        <v>7</v>
      </c>
      <c r="I812" s="10" t="s">
        <v>31</v>
      </c>
      <c r="J812" s="10" t="s">
        <v>471</v>
      </c>
    </row>
    <row r="813" spans="1:217" s="64" customFormat="1" ht="45" x14ac:dyDescent="0.25">
      <c r="A813" s="1" t="s">
        <v>421</v>
      </c>
      <c r="B813" s="3" t="s">
        <v>689</v>
      </c>
      <c r="C813" s="3" t="s">
        <v>420</v>
      </c>
      <c r="D813" s="10" t="s">
        <v>690</v>
      </c>
      <c r="E813" s="8" t="s">
        <v>469</v>
      </c>
      <c r="F813" s="10" t="s">
        <v>691</v>
      </c>
      <c r="G813" s="11">
        <v>9</v>
      </c>
      <c r="H813" s="7">
        <v>11</v>
      </c>
      <c r="I813" s="10" t="s">
        <v>31</v>
      </c>
      <c r="J813" s="10"/>
      <c r="K813"/>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row>
    <row r="814" spans="1:217" s="64" customFormat="1" ht="45" x14ac:dyDescent="0.25">
      <c r="A814" s="60" t="s">
        <v>24</v>
      </c>
      <c r="B814" s="66" t="s">
        <v>689</v>
      </c>
      <c r="C814" s="70" t="s">
        <v>482</v>
      </c>
      <c r="D814" s="67" t="s">
        <v>690</v>
      </c>
      <c r="E814" s="69" t="s">
        <v>469</v>
      </c>
      <c r="F814" s="67" t="s">
        <v>691</v>
      </c>
      <c r="G814" s="72" t="s">
        <v>26</v>
      </c>
      <c r="H814" s="63">
        <v>13</v>
      </c>
      <c r="I814" s="67" t="s">
        <v>31</v>
      </c>
      <c r="J814" s="67"/>
      <c r="K814"/>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row>
    <row r="815" spans="1:217" ht="45" x14ac:dyDescent="0.25">
      <c r="A815" s="60" t="s">
        <v>24</v>
      </c>
      <c r="B815" s="66" t="s">
        <v>689</v>
      </c>
      <c r="C815" s="70" t="s">
        <v>483</v>
      </c>
      <c r="D815" s="67" t="s">
        <v>690</v>
      </c>
      <c r="E815" s="69" t="s">
        <v>469</v>
      </c>
      <c r="F815" s="67" t="s">
        <v>691</v>
      </c>
      <c r="G815" s="72" t="s">
        <v>26</v>
      </c>
      <c r="H815" s="63">
        <v>14</v>
      </c>
      <c r="I815" s="67" t="s">
        <v>31</v>
      </c>
      <c r="J815" s="67"/>
    </row>
    <row r="816" spans="1:217" s="64" customFormat="1" ht="45" x14ac:dyDescent="0.25">
      <c r="A816" s="1" t="s">
        <v>421</v>
      </c>
      <c r="B816" s="3" t="s">
        <v>689</v>
      </c>
      <c r="C816" s="3" t="s">
        <v>423</v>
      </c>
      <c r="D816" s="10" t="s">
        <v>690</v>
      </c>
      <c r="E816" s="8" t="s">
        <v>469</v>
      </c>
      <c r="F816" s="10" t="s">
        <v>691</v>
      </c>
      <c r="G816" s="11">
        <v>9</v>
      </c>
      <c r="H816" s="7">
        <v>11</v>
      </c>
      <c r="I816" s="10" t="s">
        <v>31</v>
      </c>
      <c r="J816" s="10"/>
      <c r="K816"/>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row>
    <row r="817" spans="1:217" s="64" customFormat="1" ht="45" x14ac:dyDescent="0.25">
      <c r="A817" s="60" t="s">
        <v>24</v>
      </c>
      <c r="B817" s="66" t="s">
        <v>689</v>
      </c>
      <c r="C817" s="62" t="s">
        <v>485</v>
      </c>
      <c r="D817" s="67" t="s">
        <v>690</v>
      </c>
      <c r="E817" s="69" t="s">
        <v>469</v>
      </c>
      <c r="F817" s="67" t="s">
        <v>691</v>
      </c>
      <c r="G817" s="72" t="s">
        <v>26</v>
      </c>
      <c r="H817" s="63">
        <v>13</v>
      </c>
      <c r="I817" s="67" t="s">
        <v>31</v>
      </c>
      <c r="J817" s="67"/>
      <c r="K817"/>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row>
    <row r="818" spans="1:217" s="19" customFormat="1" ht="45" x14ac:dyDescent="0.25">
      <c r="A818" s="60" t="s">
        <v>24</v>
      </c>
      <c r="B818" s="66" t="s">
        <v>689</v>
      </c>
      <c r="C818" s="62" t="s">
        <v>486</v>
      </c>
      <c r="D818" s="67" t="s">
        <v>690</v>
      </c>
      <c r="E818" s="69" t="s">
        <v>469</v>
      </c>
      <c r="F818" s="67" t="s">
        <v>691</v>
      </c>
      <c r="G818" s="72" t="s">
        <v>26</v>
      </c>
      <c r="H818" s="63">
        <v>14</v>
      </c>
      <c r="I818" s="67" t="s">
        <v>31</v>
      </c>
      <c r="J818" s="67"/>
      <c r="K818"/>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row>
    <row r="819" spans="1:217" s="64" customFormat="1" ht="45" x14ac:dyDescent="0.25">
      <c r="A819" s="1" t="s">
        <v>421</v>
      </c>
      <c r="B819" s="3" t="s">
        <v>475</v>
      </c>
      <c r="C819" s="3" t="s">
        <v>420</v>
      </c>
      <c r="D819" s="10" t="s">
        <v>692</v>
      </c>
      <c r="E819" s="2" t="s">
        <v>469</v>
      </c>
      <c r="F819" s="10" t="s">
        <v>686</v>
      </c>
      <c r="G819" s="11">
        <v>7</v>
      </c>
      <c r="H819" s="7">
        <v>9</v>
      </c>
      <c r="I819" s="10" t="s">
        <v>31</v>
      </c>
      <c r="J819" s="10"/>
      <c r="K819"/>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row>
    <row r="820" spans="1:217" s="64" customFormat="1" ht="45" x14ac:dyDescent="0.25">
      <c r="A820" s="60" t="s">
        <v>24</v>
      </c>
      <c r="B820" s="66" t="s">
        <v>475</v>
      </c>
      <c r="C820" s="70" t="s">
        <v>482</v>
      </c>
      <c r="D820" s="67" t="s">
        <v>692</v>
      </c>
      <c r="E820" s="70" t="s">
        <v>469</v>
      </c>
      <c r="F820" s="67" t="s">
        <v>686</v>
      </c>
      <c r="G820" s="72" t="s">
        <v>26</v>
      </c>
      <c r="H820" s="63">
        <v>11</v>
      </c>
      <c r="I820" s="67" t="s">
        <v>31</v>
      </c>
      <c r="J820" s="67"/>
      <c r="K820"/>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row>
    <row r="821" spans="1:217" ht="45" x14ac:dyDescent="0.25">
      <c r="A821" s="60" t="s">
        <v>24</v>
      </c>
      <c r="B821" s="66" t="s">
        <v>475</v>
      </c>
      <c r="C821" s="70" t="s">
        <v>483</v>
      </c>
      <c r="D821" s="67" t="s">
        <v>692</v>
      </c>
      <c r="E821" s="70" t="s">
        <v>469</v>
      </c>
      <c r="F821" s="67" t="s">
        <v>686</v>
      </c>
      <c r="G821" s="72" t="s">
        <v>26</v>
      </c>
      <c r="H821" s="63">
        <v>11</v>
      </c>
      <c r="I821" s="67" t="s">
        <v>31</v>
      </c>
      <c r="J821" s="67"/>
    </row>
    <row r="822" spans="1:217" s="64" customFormat="1" ht="45" x14ac:dyDescent="0.25">
      <c r="A822" s="1" t="s">
        <v>421</v>
      </c>
      <c r="B822" s="3" t="s">
        <v>475</v>
      </c>
      <c r="C822" s="3" t="s">
        <v>423</v>
      </c>
      <c r="D822" s="10" t="s">
        <v>692</v>
      </c>
      <c r="E822" s="2" t="s">
        <v>469</v>
      </c>
      <c r="F822" s="10" t="s">
        <v>686</v>
      </c>
      <c r="G822" s="11">
        <v>7</v>
      </c>
      <c r="H822" s="7">
        <v>9</v>
      </c>
      <c r="I822" s="10" t="s">
        <v>31</v>
      </c>
      <c r="J822" s="10"/>
      <c r="K822"/>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row>
    <row r="823" spans="1:217" s="64" customFormat="1" ht="45" x14ac:dyDescent="0.25">
      <c r="A823" s="60" t="s">
        <v>24</v>
      </c>
      <c r="B823" s="66" t="s">
        <v>475</v>
      </c>
      <c r="C823" s="62" t="s">
        <v>485</v>
      </c>
      <c r="D823" s="67" t="s">
        <v>692</v>
      </c>
      <c r="E823" s="70" t="s">
        <v>469</v>
      </c>
      <c r="F823" s="67" t="s">
        <v>686</v>
      </c>
      <c r="G823" s="72" t="s">
        <v>26</v>
      </c>
      <c r="H823" s="63">
        <v>11</v>
      </c>
      <c r="I823" s="67" t="s">
        <v>31</v>
      </c>
      <c r="J823" s="67"/>
      <c r="K823"/>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row>
    <row r="824" spans="1:217" ht="45" x14ac:dyDescent="0.25">
      <c r="A824" s="60" t="s">
        <v>24</v>
      </c>
      <c r="B824" s="66" t="s">
        <v>475</v>
      </c>
      <c r="C824" s="62" t="s">
        <v>486</v>
      </c>
      <c r="D824" s="67" t="s">
        <v>692</v>
      </c>
      <c r="E824" s="70" t="s">
        <v>469</v>
      </c>
      <c r="F824" s="67" t="s">
        <v>686</v>
      </c>
      <c r="G824" s="72" t="s">
        <v>26</v>
      </c>
      <c r="H824" s="63">
        <v>11</v>
      </c>
      <c r="I824" s="67" t="s">
        <v>31</v>
      </c>
      <c r="J824" s="67"/>
    </row>
    <row r="825" spans="1:217" s="64" customFormat="1" ht="45" x14ac:dyDescent="0.25">
      <c r="A825" s="1" t="s">
        <v>421</v>
      </c>
      <c r="B825" s="3" t="s">
        <v>475</v>
      </c>
      <c r="C825" s="3" t="s">
        <v>687</v>
      </c>
      <c r="D825" s="10" t="s">
        <v>476</v>
      </c>
      <c r="E825" s="8" t="s">
        <v>469</v>
      </c>
      <c r="F825" s="10" t="s">
        <v>470</v>
      </c>
      <c r="G825" s="11">
        <v>7</v>
      </c>
      <c r="H825" s="12">
        <v>9</v>
      </c>
      <c r="I825" s="10" t="s">
        <v>31</v>
      </c>
      <c r="J825" s="10" t="s">
        <v>471</v>
      </c>
      <c r="K825"/>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row>
    <row r="826" spans="1:217" s="64" customFormat="1" ht="45" x14ac:dyDescent="0.25">
      <c r="A826" s="1" t="s">
        <v>421</v>
      </c>
      <c r="B826" s="3" t="s">
        <v>475</v>
      </c>
      <c r="C826" s="3" t="s">
        <v>688</v>
      </c>
      <c r="D826" s="10" t="s">
        <v>476</v>
      </c>
      <c r="E826" s="8" t="s">
        <v>469</v>
      </c>
      <c r="F826" s="10" t="s">
        <v>470</v>
      </c>
      <c r="G826" s="11">
        <v>7</v>
      </c>
      <c r="H826" s="12">
        <v>9</v>
      </c>
      <c r="I826" s="10" t="s">
        <v>31</v>
      </c>
      <c r="J826" s="10" t="s">
        <v>471</v>
      </c>
      <c r="K826"/>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row>
    <row r="827" spans="1:217" s="19" customFormat="1" ht="45" x14ac:dyDescent="0.25">
      <c r="A827" s="1" t="s">
        <v>421</v>
      </c>
      <c r="B827" s="3" t="s">
        <v>693</v>
      </c>
      <c r="C827" s="3" t="s">
        <v>420</v>
      </c>
      <c r="D827" s="10" t="s">
        <v>694</v>
      </c>
      <c r="E827" s="2" t="s">
        <v>469</v>
      </c>
      <c r="F827" s="10" t="s">
        <v>691</v>
      </c>
      <c r="G827" s="11">
        <v>17</v>
      </c>
      <c r="H827" s="7">
        <v>22</v>
      </c>
      <c r="I827" s="10" t="s">
        <v>31</v>
      </c>
      <c r="J827" s="10"/>
      <c r="K827"/>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row>
    <row r="828" spans="1:217" s="64" customFormat="1" ht="45" x14ac:dyDescent="0.25">
      <c r="A828" s="60" t="s">
        <v>24</v>
      </c>
      <c r="B828" s="66" t="s">
        <v>693</v>
      </c>
      <c r="C828" s="70" t="s">
        <v>482</v>
      </c>
      <c r="D828" s="67" t="s">
        <v>694</v>
      </c>
      <c r="E828" s="70" t="s">
        <v>469</v>
      </c>
      <c r="F828" s="67" t="s">
        <v>691</v>
      </c>
      <c r="G828" s="72" t="s">
        <v>26</v>
      </c>
      <c r="H828" s="63">
        <v>26</v>
      </c>
      <c r="I828" s="67" t="s">
        <v>31</v>
      </c>
      <c r="J828" s="67"/>
      <c r="K828"/>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row>
    <row r="829" spans="1:217" s="64" customFormat="1" ht="45" x14ac:dyDescent="0.25">
      <c r="A829" s="60" t="s">
        <v>24</v>
      </c>
      <c r="B829" s="66" t="s">
        <v>693</v>
      </c>
      <c r="C829" s="70" t="s">
        <v>483</v>
      </c>
      <c r="D829" s="67" t="s">
        <v>694</v>
      </c>
      <c r="E829" s="70" t="s">
        <v>469</v>
      </c>
      <c r="F829" s="67" t="s">
        <v>691</v>
      </c>
      <c r="G829" s="72" t="s">
        <v>26</v>
      </c>
      <c r="H829" s="63">
        <v>27</v>
      </c>
      <c r="I829" s="67" t="s">
        <v>31</v>
      </c>
      <c r="J829" s="67"/>
      <c r="K829"/>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row>
    <row r="830" spans="1:217" s="19" customFormat="1" ht="45" x14ac:dyDescent="0.25">
      <c r="A830" s="1" t="s">
        <v>421</v>
      </c>
      <c r="B830" s="3" t="s">
        <v>693</v>
      </c>
      <c r="C830" s="3" t="s">
        <v>423</v>
      </c>
      <c r="D830" s="10" t="s">
        <v>694</v>
      </c>
      <c r="E830" s="2" t="s">
        <v>469</v>
      </c>
      <c r="F830" s="10" t="s">
        <v>691</v>
      </c>
      <c r="G830" s="11">
        <v>17</v>
      </c>
      <c r="H830" s="7">
        <v>22</v>
      </c>
      <c r="I830" s="10" t="s">
        <v>31</v>
      </c>
      <c r="J830" s="10"/>
      <c r="K830"/>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row>
    <row r="831" spans="1:217" s="64" customFormat="1" ht="45" x14ac:dyDescent="0.25">
      <c r="A831" s="60" t="s">
        <v>24</v>
      </c>
      <c r="B831" s="66" t="s">
        <v>693</v>
      </c>
      <c r="C831" s="62" t="s">
        <v>485</v>
      </c>
      <c r="D831" s="67" t="s">
        <v>694</v>
      </c>
      <c r="E831" s="70" t="s">
        <v>469</v>
      </c>
      <c r="F831" s="67" t="s">
        <v>691</v>
      </c>
      <c r="G831" s="72" t="s">
        <v>26</v>
      </c>
      <c r="H831" s="63">
        <v>26</v>
      </c>
      <c r="I831" s="67" t="s">
        <v>31</v>
      </c>
      <c r="J831" s="67"/>
      <c r="K831"/>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row>
    <row r="832" spans="1:217" s="64" customFormat="1" ht="45" x14ac:dyDescent="0.25">
      <c r="A832" s="60" t="s">
        <v>24</v>
      </c>
      <c r="B832" s="66" t="s">
        <v>693</v>
      </c>
      <c r="C832" s="62" t="s">
        <v>486</v>
      </c>
      <c r="D832" s="67" t="s">
        <v>694</v>
      </c>
      <c r="E832" s="70" t="s">
        <v>469</v>
      </c>
      <c r="F832" s="67" t="s">
        <v>691</v>
      </c>
      <c r="G832" s="72" t="s">
        <v>26</v>
      </c>
      <c r="H832" s="63">
        <v>27</v>
      </c>
      <c r="I832" s="67" t="s">
        <v>31</v>
      </c>
      <c r="J832" s="67"/>
      <c r="K832"/>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row>
    <row r="833" spans="1:217" s="19" customFormat="1" ht="60" x14ac:dyDescent="0.25">
      <c r="A833" s="1" t="s">
        <v>421</v>
      </c>
      <c r="B833" s="3" t="s">
        <v>695</v>
      </c>
      <c r="C833" s="3" t="s">
        <v>420</v>
      </c>
      <c r="D833" s="10" t="s">
        <v>696</v>
      </c>
      <c r="E833" s="8" t="s">
        <v>648</v>
      </c>
      <c r="F833" s="10" t="s">
        <v>697</v>
      </c>
      <c r="G833" s="7" t="s">
        <v>698</v>
      </c>
      <c r="H833" s="7" t="s">
        <v>698</v>
      </c>
      <c r="I833" s="10" t="s">
        <v>31</v>
      </c>
      <c r="J833" s="10" t="s">
        <v>649</v>
      </c>
      <c r="K833"/>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row>
    <row r="834" spans="1:217" s="64" customFormat="1" ht="60" x14ac:dyDescent="0.25">
      <c r="A834" s="60" t="s">
        <v>24</v>
      </c>
      <c r="B834" s="66" t="s">
        <v>695</v>
      </c>
      <c r="C834" s="70" t="s">
        <v>482</v>
      </c>
      <c r="D834" s="67" t="s">
        <v>696</v>
      </c>
      <c r="E834" s="69" t="s">
        <v>648</v>
      </c>
      <c r="F834" s="67" t="s">
        <v>697</v>
      </c>
      <c r="G834" s="63" t="s">
        <v>26</v>
      </c>
      <c r="H834" s="63"/>
      <c r="I834" s="67" t="s">
        <v>31</v>
      </c>
      <c r="J834" s="67" t="s">
        <v>649</v>
      </c>
      <c r="K834"/>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row>
    <row r="835" spans="1:217" s="64" customFormat="1" ht="60" x14ac:dyDescent="0.25">
      <c r="A835" s="60" t="s">
        <v>24</v>
      </c>
      <c r="B835" s="66" t="s">
        <v>695</v>
      </c>
      <c r="C835" s="70" t="s">
        <v>483</v>
      </c>
      <c r="D835" s="67" t="s">
        <v>696</v>
      </c>
      <c r="E835" s="69" t="s">
        <v>648</v>
      </c>
      <c r="F835" s="67" t="s">
        <v>697</v>
      </c>
      <c r="G835" s="63" t="s">
        <v>26</v>
      </c>
      <c r="H835" s="63"/>
      <c r="I835" s="67" t="s">
        <v>31</v>
      </c>
      <c r="J835" s="67" t="s">
        <v>649</v>
      </c>
      <c r="K835"/>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row>
    <row r="836" spans="1:217" s="19" customFormat="1" ht="60" x14ac:dyDescent="0.25">
      <c r="A836" s="1" t="s">
        <v>421</v>
      </c>
      <c r="B836" s="3" t="s">
        <v>695</v>
      </c>
      <c r="C836" s="3" t="s">
        <v>423</v>
      </c>
      <c r="D836" s="10" t="s">
        <v>696</v>
      </c>
      <c r="E836" s="8" t="s">
        <v>648</v>
      </c>
      <c r="F836" s="10" t="s">
        <v>697</v>
      </c>
      <c r="G836" s="7" t="s">
        <v>698</v>
      </c>
      <c r="H836" s="7" t="s">
        <v>698</v>
      </c>
      <c r="I836" s="10" t="s">
        <v>31</v>
      </c>
      <c r="J836" s="10" t="s">
        <v>649</v>
      </c>
      <c r="K836"/>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row>
    <row r="837" spans="1:217" s="64" customFormat="1" ht="60" x14ac:dyDescent="0.25">
      <c r="A837" s="60" t="s">
        <v>24</v>
      </c>
      <c r="B837" s="66" t="s">
        <v>695</v>
      </c>
      <c r="C837" s="62" t="s">
        <v>485</v>
      </c>
      <c r="D837" s="67" t="s">
        <v>696</v>
      </c>
      <c r="E837" s="69" t="s">
        <v>648</v>
      </c>
      <c r="F837" s="67" t="s">
        <v>697</v>
      </c>
      <c r="G837" s="63" t="s">
        <v>26</v>
      </c>
      <c r="H837" s="63"/>
      <c r="I837" s="67" t="s">
        <v>31</v>
      </c>
      <c r="J837" s="67" t="s">
        <v>649</v>
      </c>
      <c r="K837"/>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row>
    <row r="838" spans="1:217" s="64" customFormat="1" ht="60" x14ac:dyDescent="0.25">
      <c r="A838" s="60" t="s">
        <v>24</v>
      </c>
      <c r="B838" s="66" t="s">
        <v>695</v>
      </c>
      <c r="C838" s="62" t="s">
        <v>486</v>
      </c>
      <c r="D838" s="67" t="s">
        <v>696</v>
      </c>
      <c r="E838" s="69" t="s">
        <v>648</v>
      </c>
      <c r="F838" s="67" t="s">
        <v>697</v>
      </c>
      <c r="G838" s="63" t="s">
        <v>26</v>
      </c>
      <c r="H838" s="63"/>
      <c r="I838" s="67" t="s">
        <v>31</v>
      </c>
      <c r="J838" s="67" t="s">
        <v>649</v>
      </c>
      <c r="K838"/>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row>
    <row r="839" spans="1:217" x14ac:dyDescent="0.25">
      <c r="A839" s="1" t="s">
        <v>421</v>
      </c>
      <c r="B839" s="1" t="s">
        <v>344</v>
      </c>
      <c r="C839" s="6" t="s">
        <v>420</v>
      </c>
      <c r="D839" s="6" t="s">
        <v>345</v>
      </c>
      <c r="E839" s="6" t="s">
        <v>346</v>
      </c>
      <c r="F839" s="6" t="s">
        <v>12</v>
      </c>
      <c r="G839" s="36">
        <v>21</v>
      </c>
      <c r="H839" s="7">
        <v>31</v>
      </c>
      <c r="I839" s="6" t="s">
        <v>31</v>
      </c>
      <c r="J839" s="6" t="s">
        <v>699</v>
      </c>
    </row>
    <row r="840" spans="1:217" s="64" customFormat="1" ht="30" x14ac:dyDescent="0.25">
      <c r="A840" s="60" t="s">
        <v>24</v>
      </c>
      <c r="B840" s="60" t="s">
        <v>344</v>
      </c>
      <c r="C840" s="70" t="s">
        <v>482</v>
      </c>
      <c r="D840" s="62" t="s">
        <v>345</v>
      </c>
      <c r="E840" s="62" t="s">
        <v>346</v>
      </c>
      <c r="F840" s="62" t="s">
        <v>12</v>
      </c>
      <c r="G840" s="74" t="s">
        <v>26</v>
      </c>
      <c r="H840" s="63">
        <v>36</v>
      </c>
      <c r="I840" s="62" t="s">
        <v>31</v>
      </c>
      <c r="J840" s="62" t="s">
        <v>699</v>
      </c>
      <c r="K840"/>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row>
    <row r="841" spans="1:217" s="64" customFormat="1" ht="30" x14ac:dyDescent="0.25">
      <c r="A841" s="60" t="s">
        <v>24</v>
      </c>
      <c r="B841" s="60" t="s">
        <v>344</v>
      </c>
      <c r="C841" s="70" t="s">
        <v>483</v>
      </c>
      <c r="D841" s="62" t="s">
        <v>345</v>
      </c>
      <c r="E841" s="62" t="s">
        <v>346</v>
      </c>
      <c r="F841" s="62" t="s">
        <v>12</v>
      </c>
      <c r="G841" s="74" t="s">
        <v>26</v>
      </c>
      <c r="H841" s="63">
        <v>37</v>
      </c>
      <c r="I841" s="62" t="s">
        <v>31</v>
      </c>
      <c r="J841" s="62" t="s">
        <v>699</v>
      </c>
      <c r="K841"/>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row>
    <row r="842" spans="1:217" x14ac:dyDescent="0.25">
      <c r="A842" s="1" t="s">
        <v>421</v>
      </c>
      <c r="B842" s="1" t="s">
        <v>344</v>
      </c>
      <c r="C842" s="6" t="s">
        <v>423</v>
      </c>
      <c r="D842" s="6" t="s">
        <v>345</v>
      </c>
      <c r="E842" s="6" t="s">
        <v>346</v>
      </c>
      <c r="F842" s="6" t="s">
        <v>12</v>
      </c>
      <c r="G842" s="36">
        <v>21</v>
      </c>
      <c r="H842" s="7">
        <v>31</v>
      </c>
      <c r="I842" s="6" t="s">
        <v>31</v>
      </c>
      <c r="J842" s="6" t="s">
        <v>699</v>
      </c>
    </row>
    <row r="843" spans="1:217" s="64" customFormat="1" ht="30" x14ac:dyDescent="0.25">
      <c r="A843" s="60" t="s">
        <v>24</v>
      </c>
      <c r="B843" s="60" t="s">
        <v>344</v>
      </c>
      <c r="C843" s="62" t="s">
        <v>485</v>
      </c>
      <c r="D843" s="62" t="s">
        <v>345</v>
      </c>
      <c r="E843" s="62" t="s">
        <v>346</v>
      </c>
      <c r="F843" s="62" t="s">
        <v>12</v>
      </c>
      <c r="G843" s="74" t="s">
        <v>26</v>
      </c>
      <c r="H843" s="63">
        <v>36</v>
      </c>
      <c r="I843" s="62" t="s">
        <v>31</v>
      </c>
      <c r="J843" s="62" t="s">
        <v>699</v>
      </c>
      <c r="K843"/>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row>
    <row r="844" spans="1:217" s="64" customFormat="1" ht="30" x14ac:dyDescent="0.25">
      <c r="A844" s="60" t="s">
        <v>24</v>
      </c>
      <c r="B844" s="60" t="s">
        <v>344</v>
      </c>
      <c r="C844" s="62" t="s">
        <v>486</v>
      </c>
      <c r="D844" s="62" t="s">
        <v>345</v>
      </c>
      <c r="E844" s="62" t="s">
        <v>346</v>
      </c>
      <c r="F844" s="62" t="s">
        <v>12</v>
      </c>
      <c r="G844" s="74" t="s">
        <v>26</v>
      </c>
      <c r="H844" s="63">
        <v>37</v>
      </c>
      <c r="I844" s="62" t="s">
        <v>31</v>
      </c>
      <c r="J844" s="62" t="s">
        <v>699</v>
      </c>
      <c r="K844"/>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row>
    <row r="845" spans="1:217" ht="45" x14ac:dyDescent="0.25">
      <c r="A845" s="1" t="s">
        <v>421</v>
      </c>
      <c r="B845" s="3" t="s">
        <v>700</v>
      </c>
      <c r="C845" s="3" t="s">
        <v>420</v>
      </c>
      <c r="D845" s="10" t="s">
        <v>701</v>
      </c>
      <c r="E845" s="8" t="s">
        <v>469</v>
      </c>
      <c r="F845" s="10" t="s">
        <v>12</v>
      </c>
      <c r="G845" s="11">
        <v>1843</v>
      </c>
      <c r="H845" s="7">
        <v>2176</v>
      </c>
      <c r="I845" s="10" t="s">
        <v>31</v>
      </c>
      <c r="J845" s="10"/>
    </row>
    <row r="846" spans="1:217" s="64" customFormat="1" ht="45" x14ac:dyDescent="0.25">
      <c r="A846" s="60" t="s">
        <v>24</v>
      </c>
      <c r="B846" s="66" t="s">
        <v>700</v>
      </c>
      <c r="C846" s="70" t="s">
        <v>482</v>
      </c>
      <c r="D846" s="67" t="s">
        <v>701</v>
      </c>
      <c r="E846" s="69" t="s">
        <v>469</v>
      </c>
      <c r="F846" s="67" t="s">
        <v>12</v>
      </c>
      <c r="G846" s="72" t="s">
        <v>26</v>
      </c>
      <c r="H846" s="63">
        <v>2582</v>
      </c>
      <c r="I846" s="67" t="s">
        <v>31</v>
      </c>
      <c r="J846" s="67"/>
      <c r="K846"/>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row>
    <row r="847" spans="1:217" s="64" customFormat="1" ht="45" x14ac:dyDescent="0.25">
      <c r="A847" s="60" t="s">
        <v>24</v>
      </c>
      <c r="B847" s="66" t="s">
        <v>700</v>
      </c>
      <c r="C847" s="70" t="s">
        <v>483</v>
      </c>
      <c r="D847" s="67" t="s">
        <v>701</v>
      </c>
      <c r="E847" s="69" t="s">
        <v>469</v>
      </c>
      <c r="F847" s="67" t="s">
        <v>12</v>
      </c>
      <c r="G847" s="72" t="s">
        <v>26</v>
      </c>
      <c r="H847" s="63">
        <v>2674</v>
      </c>
      <c r="I847" s="67" t="s">
        <v>31</v>
      </c>
      <c r="J847" s="67"/>
      <c r="K847"/>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row>
    <row r="848" spans="1:217" ht="45" x14ac:dyDescent="0.25">
      <c r="A848" s="1" t="s">
        <v>421</v>
      </c>
      <c r="B848" s="3" t="s">
        <v>700</v>
      </c>
      <c r="C848" s="3" t="s">
        <v>423</v>
      </c>
      <c r="D848" s="10" t="s">
        <v>701</v>
      </c>
      <c r="E848" s="8" t="s">
        <v>469</v>
      </c>
      <c r="F848" s="10" t="s">
        <v>12</v>
      </c>
      <c r="G848" s="11">
        <v>1843</v>
      </c>
      <c r="H848" s="7">
        <v>2176</v>
      </c>
      <c r="I848" s="10" t="s">
        <v>31</v>
      </c>
      <c r="J848" s="10"/>
    </row>
    <row r="849" spans="1:217" s="64" customFormat="1" ht="45" x14ac:dyDescent="0.25">
      <c r="A849" s="60" t="s">
        <v>24</v>
      </c>
      <c r="B849" s="66" t="s">
        <v>700</v>
      </c>
      <c r="C849" s="62" t="s">
        <v>485</v>
      </c>
      <c r="D849" s="67" t="s">
        <v>701</v>
      </c>
      <c r="E849" s="69" t="s">
        <v>469</v>
      </c>
      <c r="F849" s="67" t="s">
        <v>12</v>
      </c>
      <c r="G849" s="72" t="s">
        <v>26</v>
      </c>
      <c r="H849" s="63">
        <v>2582</v>
      </c>
      <c r="I849" s="67" t="s">
        <v>31</v>
      </c>
      <c r="J849" s="67"/>
      <c r="K849"/>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row>
    <row r="850" spans="1:217" s="64" customFormat="1" ht="45" x14ac:dyDescent="0.25">
      <c r="A850" s="60" t="s">
        <v>24</v>
      </c>
      <c r="B850" s="66" t="s">
        <v>700</v>
      </c>
      <c r="C850" s="62" t="s">
        <v>486</v>
      </c>
      <c r="D850" s="67" t="s">
        <v>701</v>
      </c>
      <c r="E850" s="69" t="s">
        <v>469</v>
      </c>
      <c r="F850" s="67" t="s">
        <v>12</v>
      </c>
      <c r="G850" s="72" t="s">
        <v>26</v>
      </c>
      <c r="H850" s="63">
        <v>2674</v>
      </c>
      <c r="I850" s="67" t="s">
        <v>31</v>
      </c>
      <c r="J850" s="67"/>
      <c r="K850"/>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row>
    <row r="851" spans="1:217" ht="45" x14ac:dyDescent="0.25">
      <c r="A851" s="1" t="s">
        <v>421</v>
      </c>
      <c r="B851" s="3" t="s">
        <v>702</v>
      </c>
      <c r="C851" s="3" t="s">
        <v>420</v>
      </c>
      <c r="D851" s="10" t="s">
        <v>703</v>
      </c>
      <c r="E851" s="2" t="s">
        <v>469</v>
      </c>
      <c r="F851" s="10" t="s">
        <v>12</v>
      </c>
      <c r="G851" s="11">
        <v>1843</v>
      </c>
      <c r="H851" s="7">
        <v>2176</v>
      </c>
      <c r="I851" s="10" t="s">
        <v>31</v>
      </c>
      <c r="J851" s="10"/>
    </row>
    <row r="852" spans="1:217" s="64" customFormat="1" ht="45" x14ac:dyDescent="0.25">
      <c r="A852" s="60" t="s">
        <v>24</v>
      </c>
      <c r="B852" s="66" t="s">
        <v>702</v>
      </c>
      <c r="C852" s="70" t="s">
        <v>482</v>
      </c>
      <c r="D852" s="67" t="s">
        <v>703</v>
      </c>
      <c r="E852" s="70" t="s">
        <v>469</v>
      </c>
      <c r="F852" s="67" t="s">
        <v>12</v>
      </c>
      <c r="G852" s="72" t="s">
        <v>26</v>
      </c>
      <c r="H852" s="63">
        <v>2582</v>
      </c>
      <c r="I852" s="67" t="s">
        <v>31</v>
      </c>
      <c r="J852" s="67"/>
      <c r="K852"/>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row>
    <row r="853" spans="1:217" s="64" customFormat="1" ht="45" x14ac:dyDescent="0.25">
      <c r="A853" s="60" t="s">
        <v>24</v>
      </c>
      <c r="B853" s="66" t="s">
        <v>702</v>
      </c>
      <c r="C853" s="70" t="s">
        <v>483</v>
      </c>
      <c r="D853" s="67" t="s">
        <v>703</v>
      </c>
      <c r="E853" s="70" t="s">
        <v>469</v>
      </c>
      <c r="F853" s="67" t="s">
        <v>12</v>
      </c>
      <c r="G853" s="72" t="s">
        <v>26</v>
      </c>
      <c r="H853" s="63">
        <v>2674</v>
      </c>
      <c r="I853" s="67" t="s">
        <v>31</v>
      </c>
      <c r="J853" s="67"/>
      <c r="K853"/>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row>
    <row r="854" spans="1:217" ht="45" x14ac:dyDescent="0.25">
      <c r="A854" s="1" t="s">
        <v>421</v>
      </c>
      <c r="B854" s="3" t="s">
        <v>702</v>
      </c>
      <c r="C854" s="3" t="s">
        <v>423</v>
      </c>
      <c r="D854" s="10" t="s">
        <v>703</v>
      </c>
      <c r="E854" s="2" t="s">
        <v>469</v>
      </c>
      <c r="F854" s="10" t="s">
        <v>12</v>
      </c>
      <c r="G854" s="11">
        <v>1843</v>
      </c>
      <c r="H854" s="7">
        <v>2176</v>
      </c>
      <c r="I854" s="10" t="s">
        <v>31</v>
      </c>
      <c r="J854" s="10"/>
    </row>
    <row r="855" spans="1:217" s="64" customFormat="1" ht="45" x14ac:dyDescent="0.25">
      <c r="A855" s="60" t="s">
        <v>24</v>
      </c>
      <c r="B855" s="66" t="s">
        <v>702</v>
      </c>
      <c r="C855" s="62" t="s">
        <v>485</v>
      </c>
      <c r="D855" s="67" t="s">
        <v>703</v>
      </c>
      <c r="E855" s="70" t="s">
        <v>469</v>
      </c>
      <c r="F855" s="67" t="s">
        <v>12</v>
      </c>
      <c r="G855" s="72" t="s">
        <v>26</v>
      </c>
      <c r="H855" s="63">
        <v>2582</v>
      </c>
      <c r="I855" s="67" t="s">
        <v>31</v>
      </c>
      <c r="J855" s="67"/>
      <c r="K855"/>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row>
    <row r="856" spans="1:217" s="64" customFormat="1" ht="45" x14ac:dyDescent="0.25">
      <c r="A856" s="60" t="s">
        <v>24</v>
      </c>
      <c r="B856" s="66" t="s">
        <v>702</v>
      </c>
      <c r="C856" s="62" t="s">
        <v>486</v>
      </c>
      <c r="D856" s="67" t="s">
        <v>703</v>
      </c>
      <c r="E856" s="70" t="s">
        <v>469</v>
      </c>
      <c r="F856" s="67" t="s">
        <v>12</v>
      </c>
      <c r="G856" s="72" t="s">
        <v>26</v>
      </c>
      <c r="H856" s="63">
        <v>2674</v>
      </c>
      <c r="I856" s="67" t="s">
        <v>31</v>
      </c>
      <c r="J856" s="67"/>
      <c r="K856"/>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row>
    <row r="857" spans="1:217" ht="30" x14ac:dyDescent="0.25">
      <c r="A857" s="1" t="s">
        <v>421</v>
      </c>
      <c r="B857" s="1" t="s">
        <v>704</v>
      </c>
      <c r="C857" s="6" t="s">
        <v>420</v>
      </c>
      <c r="D857" s="6" t="s">
        <v>705</v>
      </c>
      <c r="E857" s="6" t="s">
        <v>422</v>
      </c>
      <c r="F857" s="6" t="s">
        <v>12</v>
      </c>
      <c r="G857" s="36">
        <v>130</v>
      </c>
      <c r="H857" s="7">
        <v>180</v>
      </c>
      <c r="I857" s="6" t="s">
        <v>31</v>
      </c>
      <c r="J857" s="6"/>
    </row>
    <row r="858" spans="1:217" ht="30" x14ac:dyDescent="0.25">
      <c r="A858" s="16" t="s">
        <v>430</v>
      </c>
      <c r="B858" s="16" t="s">
        <v>704</v>
      </c>
      <c r="C858" s="18" t="s">
        <v>481</v>
      </c>
      <c r="D858" s="18" t="s">
        <v>705</v>
      </c>
      <c r="E858" s="18" t="s">
        <v>422</v>
      </c>
      <c r="F858" s="18" t="s">
        <v>12</v>
      </c>
      <c r="G858" s="77" t="s">
        <v>26</v>
      </c>
      <c r="H858" s="21">
        <v>192</v>
      </c>
      <c r="I858" s="18" t="s">
        <v>31</v>
      </c>
      <c r="J858" s="18"/>
    </row>
    <row r="859" spans="1:217" s="64" customFormat="1" ht="30" x14ac:dyDescent="0.25">
      <c r="A859" s="60" t="s">
        <v>24</v>
      </c>
      <c r="B859" s="60" t="s">
        <v>704</v>
      </c>
      <c r="C859" s="70" t="s">
        <v>482</v>
      </c>
      <c r="D859" s="62" t="s">
        <v>705</v>
      </c>
      <c r="E859" s="62" t="s">
        <v>422</v>
      </c>
      <c r="F859" s="62" t="s">
        <v>12</v>
      </c>
      <c r="G859" s="74" t="s">
        <v>26</v>
      </c>
      <c r="H859" s="63">
        <v>206</v>
      </c>
      <c r="I859" s="62" t="s">
        <v>31</v>
      </c>
      <c r="J859" s="62"/>
      <c r="K859"/>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row>
    <row r="860" spans="1:217" s="64" customFormat="1" ht="30" x14ac:dyDescent="0.25">
      <c r="A860" s="60" t="s">
        <v>24</v>
      </c>
      <c r="B860" s="60" t="s">
        <v>704</v>
      </c>
      <c r="C860" s="70" t="s">
        <v>483</v>
      </c>
      <c r="D860" s="62" t="s">
        <v>705</v>
      </c>
      <c r="E860" s="62" t="s">
        <v>422</v>
      </c>
      <c r="F860" s="62" t="s">
        <v>12</v>
      </c>
      <c r="G860" s="74" t="s">
        <v>26</v>
      </c>
      <c r="H860" s="63">
        <v>212</v>
      </c>
      <c r="I860" s="62" t="s">
        <v>31</v>
      </c>
      <c r="J860" s="62"/>
      <c r="K860"/>
      <c r="L860"/>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row>
    <row r="861" spans="1:217" ht="30" x14ac:dyDescent="0.25">
      <c r="A861" s="1" t="s">
        <v>421</v>
      </c>
      <c r="B861" s="1" t="s">
        <v>704</v>
      </c>
      <c r="C861" s="6" t="s">
        <v>423</v>
      </c>
      <c r="D861" s="6" t="s">
        <v>705</v>
      </c>
      <c r="E861" s="6" t="s">
        <v>422</v>
      </c>
      <c r="F861" s="6" t="s">
        <v>12</v>
      </c>
      <c r="G861" s="36">
        <v>130</v>
      </c>
      <c r="H861" s="7">
        <v>180</v>
      </c>
      <c r="I861" s="6" t="s">
        <v>31</v>
      </c>
      <c r="J861" s="6"/>
    </row>
    <row r="862" spans="1:217" ht="30" x14ac:dyDescent="0.25">
      <c r="A862" s="16" t="s">
        <v>430</v>
      </c>
      <c r="B862" s="16" t="s">
        <v>704</v>
      </c>
      <c r="C862" s="18" t="s">
        <v>484</v>
      </c>
      <c r="D862" s="18" t="s">
        <v>705</v>
      </c>
      <c r="E862" s="18" t="s">
        <v>422</v>
      </c>
      <c r="F862" s="18" t="s">
        <v>12</v>
      </c>
      <c r="G862" s="77" t="s">
        <v>26</v>
      </c>
      <c r="H862" s="21">
        <v>192</v>
      </c>
      <c r="I862" s="18" t="s">
        <v>31</v>
      </c>
      <c r="J862" s="18"/>
    </row>
    <row r="863" spans="1:217" s="64" customFormat="1" ht="30" x14ac:dyDescent="0.25">
      <c r="A863" s="60" t="s">
        <v>24</v>
      </c>
      <c r="B863" s="60" t="s">
        <v>704</v>
      </c>
      <c r="C863" s="62" t="s">
        <v>485</v>
      </c>
      <c r="D863" s="62" t="s">
        <v>705</v>
      </c>
      <c r="E863" s="62" t="s">
        <v>422</v>
      </c>
      <c r="F863" s="62" t="s">
        <v>12</v>
      </c>
      <c r="G863" s="74" t="s">
        <v>26</v>
      </c>
      <c r="H863" s="63">
        <v>206</v>
      </c>
      <c r="I863" s="62" t="s">
        <v>31</v>
      </c>
      <c r="J863" s="62"/>
      <c r="K863"/>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row>
    <row r="864" spans="1:217" s="64" customFormat="1" ht="30" x14ac:dyDescent="0.25">
      <c r="A864" s="60" t="s">
        <v>24</v>
      </c>
      <c r="B864" s="60" t="s">
        <v>704</v>
      </c>
      <c r="C864" s="62" t="s">
        <v>486</v>
      </c>
      <c r="D864" s="62" t="s">
        <v>705</v>
      </c>
      <c r="E864" s="62" t="s">
        <v>422</v>
      </c>
      <c r="F864" s="62" t="s">
        <v>12</v>
      </c>
      <c r="G864" s="74" t="s">
        <v>26</v>
      </c>
      <c r="H864" s="63">
        <v>212</v>
      </c>
      <c r="I864" s="62" t="s">
        <v>31</v>
      </c>
      <c r="J864" s="62"/>
      <c r="K864"/>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row>
    <row r="865" spans="1:217" ht="30" x14ac:dyDescent="0.25">
      <c r="A865" s="1" t="s">
        <v>421</v>
      </c>
      <c r="B865" s="3" t="s">
        <v>706</v>
      </c>
      <c r="C865" s="3" t="s">
        <v>420</v>
      </c>
      <c r="D865" s="10" t="s">
        <v>707</v>
      </c>
      <c r="E865" s="8" t="s">
        <v>422</v>
      </c>
      <c r="F865" s="10" t="s">
        <v>12</v>
      </c>
      <c r="G865" s="11">
        <v>96</v>
      </c>
      <c r="H865" s="7">
        <v>133</v>
      </c>
      <c r="I865" s="14" t="s">
        <v>31</v>
      </c>
      <c r="J865" s="10"/>
    </row>
    <row r="866" spans="1:217" ht="30" x14ac:dyDescent="0.25">
      <c r="A866" s="1" t="s">
        <v>421</v>
      </c>
      <c r="B866" s="3" t="s">
        <v>706</v>
      </c>
      <c r="C866" s="3" t="s">
        <v>423</v>
      </c>
      <c r="D866" s="10" t="s">
        <v>707</v>
      </c>
      <c r="E866" s="8" t="s">
        <v>422</v>
      </c>
      <c r="F866" s="10" t="s">
        <v>12</v>
      </c>
      <c r="G866" s="11">
        <v>96</v>
      </c>
      <c r="H866" s="7">
        <v>133</v>
      </c>
      <c r="I866" s="14" t="s">
        <v>31</v>
      </c>
      <c r="J866" s="10"/>
    </row>
    <row r="867" spans="1:217" ht="30" x14ac:dyDescent="0.25">
      <c r="A867" s="1" t="s">
        <v>421</v>
      </c>
      <c r="B867" s="3" t="s">
        <v>357</v>
      </c>
      <c r="C867" s="3" t="s">
        <v>420</v>
      </c>
      <c r="D867" s="10" t="s">
        <v>708</v>
      </c>
      <c r="E867" s="8" t="s">
        <v>422</v>
      </c>
      <c r="F867" s="10" t="s">
        <v>250</v>
      </c>
      <c r="G867" s="11">
        <v>33</v>
      </c>
      <c r="H867" s="7">
        <v>46</v>
      </c>
      <c r="I867" s="14" t="s">
        <v>63</v>
      </c>
      <c r="J867" s="10"/>
    </row>
    <row r="868" spans="1:217" ht="30" x14ac:dyDescent="0.25">
      <c r="A868" s="16" t="s">
        <v>430</v>
      </c>
      <c r="B868" s="26" t="s">
        <v>357</v>
      </c>
      <c r="C868" s="26" t="s">
        <v>481</v>
      </c>
      <c r="D868" s="27" t="s">
        <v>708</v>
      </c>
      <c r="E868" s="20" t="s">
        <v>422</v>
      </c>
      <c r="F868" s="27" t="s">
        <v>250</v>
      </c>
      <c r="G868" s="77" t="s">
        <v>26</v>
      </c>
      <c r="H868" s="21">
        <v>49</v>
      </c>
      <c r="I868" s="28" t="s">
        <v>63</v>
      </c>
      <c r="J868" s="27"/>
    </row>
    <row r="869" spans="1:217" s="64" customFormat="1" ht="30" x14ac:dyDescent="0.25">
      <c r="A869" s="60" t="s">
        <v>24</v>
      </c>
      <c r="B869" s="66" t="s">
        <v>357</v>
      </c>
      <c r="C869" s="70" t="s">
        <v>482</v>
      </c>
      <c r="D869" s="67" t="s">
        <v>708</v>
      </c>
      <c r="E869" s="69" t="s">
        <v>422</v>
      </c>
      <c r="F869" s="67" t="s">
        <v>250</v>
      </c>
      <c r="G869" s="72" t="s">
        <v>26</v>
      </c>
      <c r="H869" s="63">
        <v>53</v>
      </c>
      <c r="I869" s="71" t="s">
        <v>63</v>
      </c>
      <c r="J869" s="67"/>
      <c r="K869"/>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row>
    <row r="870" spans="1:217" s="64" customFormat="1" ht="30" x14ac:dyDescent="0.25">
      <c r="A870" s="60" t="s">
        <v>24</v>
      </c>
      <c r="B870" s="66" t="s">
        <v>357</v>
      </c>
      <c r="C870" s="70" t="s">
        <v>483</v>
      </c>
      <c r="D870" s="67" t="s">
        <v>708</v>
      </c>
      <c r="E870" s="69" t="s">
        <v>422</v>
      </c>
      <c r="F870" s="67" t="s">
        <v>250</v>
      </c>
      <c r="G870" s="72" t="s">
        <v>26</v>
      </c>
      <c r="H870" s="63">
        <v>54</v>
      </c>
      <c r="I870" s="71" t="s">
        <v>63</v>
      </c>
      <c r="J870" s="67"/>
      <c r="K870"/>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row>
    <row r="871" spans="1:217" ht="30" x14ac:dyDescent="0.25">
      <c r="A871" s="1" t="s">
        <v>421</v>
      </c>
      <c r="B871" s="3" t="s">
        <v>357</v>
      </c>
      <c r="C871" s="3" t="s">
        <v>423</v>
      </c>
      <c r="D871" s="10" t="s">
        <v>708</v>
      </c>
      <c r="E871" s="8" t="s">
        <v>422</v>
      </c>
      <c r="F871" s="10" t="s">
        <v>250</v>
      </c>
      <c r="G871" s="11">
        <v>33</v>
      </c>
      <c r="H871" s="7">
        <v>46</v>
      </c>
      <c r="I871" s="14" t="s">
        <v>63</v>
      </c>
      <c r="J871" s="10"/>
    </row>
    <row r="872" spans="1:217" ht="30" x14ac:dyDescent="0.25">
      <c r="A872" s="16" t="s">
        <v>430</v>
      </c>
      <c r="B872" s="26" t="s">
        <v>357</v>
      </c>
      <c r="C872" s="26" t="s">
        <v>484</v>
      </c>
      <c r="D872" s="27" t="s">
        <v>708</v>
      </c>
      <c r="E872" s="20" t="s">
        <v>422</v>
      </c>
      <c r="F872" s="27" t="s">
        <v>250</v>
      </c>
      <c r="G872" s="77" t="s">
        <v>26</v>
      </c>
      <c r="H872" s="21">
        <v>49</v>
      </c>
      <c r="I872" s="28" t="s">
        <v>63</v>
      </c>
      <c r="J872" s="27"/>
    </row>
    <row r="873" spans="1:217" s="64" customFormat="1" ht="30" x14ac:dyDescent="0.25">
      <c r="A873" s="60" t="s">
        <v>24</v>
      </c>
      <c r="B873" s="66" t="s">
        <v>357</v>
      </c>
      <c r="C873" s="62" t="s">
        <v>485</v>
      </c>
      <c r="D873" s="67" t="s">
        <v>708</v>
      </c>
      <c r="E873" s="69" t="s">
        <v>422</v>
      </c>
      <c r="F873" s="67" t="s">
        <v>250</v>
      </c>
      <c r="G873" s="72" t="s">
        <v>26</v>
      </c>
      <c r="H873" s="63">
        <v>53</v>
      </c>
      <c r="I873" s="71" t="s">
        <v>63</v>
      </c>
      <c r="J873" s="67"/>
      <c r="K873"/>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row>
    <row r="874" spans="1:217" s="64" customFormat="1" ht="30" x14ac:dyDescent="0.25">
      <c r="A874" s="60" t="s">
        <v>24</v>
      </c>
      <c r="B874" s="66" t="s">
        <v>357</v>
      </c>
      <c r="C874" s="62" t="s">
        <v>486</v>
      </c>
      <c r="D874" s="67" t="s">
        <v>708</v>
      </c>
      <c r="E874" s="69" t="s">
        <v>422</v>
      </c>
      <c r="F874" s="67" t="s">
        <v>250</v>
      </c>
      <c r="G874" s="72" t="s">
        <v>26</v>
      </c>
      <c r="H874" s="63">
        <v>54</v>
      </c>
      <c r="I874" s="71" t="s">
        <v>63</v>
      </c>
      <c r="J874" s="67"/>
      <c r="K874"/>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row>
    <row r="875" spans="1:217" ht="60" x14ac:dyDescent="0.25">
      <c r="A875" s="1" t="s">
        <v>421</v>
      </c>
      <c r="B875" s="3" t="s">
        <v>357</v>
      </c>
      <c r="C875" s="3" t="s">
        <v>598</v>
      </c>
      <c r="D875" s="10" t="s">
        <v>708</v>
      </c>
      <c r="E875" s="6" t="s">
        <v>599</v>
      </c>
      <c r="F875" s="10" t="s">
        <v>250</v>
      </c>
      <c r="G875" s="11">
        <v>30</v>
      </c>
      <c r="H875" s="12">
        <v>36</v>
      </c>
      <c r="I875" s="14" t="s">
        <v>63</v>
      </c>
      <c r="J875" s="10"/>
    </row>
    <row r="876" spans="1:217" ht="75" x14ac:dyDescent="0.25">
      <c r="A876" s="16" t="s">
        <v>430</v>
      </c>
      <c r="B876" s="26" t="s">
        <v>357</v>
      </c>
      <c r="C876" s="26" t="s">
        <v>600</v>
      </c>
      <c r="D876" s="27" t="s">
        <v>708</v>
      </c>
      <c r="E876" s="18" t="s">
        <v>709</v>
      </c>
      <c r="F876" s="27" t="s">
        <v>250</v>
      </c>
      <c r="G876" s="77" t="s">
        <v>26</v>
      </c>
      <c r="H876" s="17">
        <v>39</v>
      </c>
      <c r="I876" s="28" t="s">
        <v>63</v>
      </c>
      <c r="J876" s="27"/>
    </row>
    <row r="877" spans="1:217" s="64" customFormat="1" ht="60" x14ac:dyDescent="0.25">
      <c r="A877" s="60" t="s">
        <v>24</v>
      </c>
      <c r="B877" s="66" t="s">
        <v>357</v>
      </c>
      <c r="C877" s="66" t="s">
        <v>601</v>
      </c>
      <c r="D877" s="67" t="s">
        <v>708</v>
      </c>
      <c r="E877" s="62" t="s">
        <v>599</v>
      </c>
      <c r="F877" s="67" t="s">
        <v>250</v>
      </c>
      <c r="G877" s="72" t="s">
        <v>26</v>
      </c>
      <c r="H877" s="65">
        <v>43</v>
      </c>
      <c r="I877" s="71" t="s">
        <v>63</v>
      </c>
      <c r="J877" s="67"/>
      <c r="K877"/>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row>
    <row r="878" spans="1:217" s="64" customFormat="1" ht="60" x14ac:dyDescent="0.25">
      <c r="A878" s="60" t="s">
        <v>24</v>
      </c>
      <c r="B878" s="66" t="s">
        <v>357</v>
      </c>
      <c r="C878" s="66" t="s">
        <v>602</v>
      </c>
      <c r="D878" s="67" t="s">
        <v>708</v>
      </c>
      <c r="E878" s="62" t="s">
        <v>599</v>
      </c>
      <c r="F878" s="67" t="s">
        <v>250</v>
      </c>
      <c r="G878" s="72" t="s">
        <v>26</v>
      </c>
      <c r="H878" s="65">
        <v>44</v>
      </c>
      <c r="I878" s="71" t="s">
        <v>63</v>
      </c>
      <c r="J878" s="67"/>
      <c r="K878"/>
      <c r="L878"/>
      <c r="M878"/>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row>
    <row r="879" spans="1:217" ht="60" x14ac:dyDescent="0.25">
      <c r="A879" s="1" t="s">
        <v>421</v>
      </c>
      <c r="B879" s="3" t="s">
        <v>357</v>
      </c>
      <c r="C879" s="3" t="s">
        <v>603</v>
      </c>
      <c r="D879" s="10" t="s">
        <v>708</v>
      </c>
      <c r="E879" s="6" t="s">
        <v>599</v>
      </c>
      <c r="F879" s="10" t="s">
        <v>250</v>
      </c>
      <c r="G879" s="11">
        <v>30</v>
      </c>
      <c r="H879" s="12">
        <v>36</v>
      </c>
      <c r="I879" s="14" t="s">
        <v>63</v>
      </c>
      <c r="J879" s="10"/>
    </row>
    <row r="880" spans="1:217" ht="75" x14ac:dyDescent="0.25">
      <c r="A880" s="16" t="s">
        <v>430</v>
      </c>
      <c r="B880" s="26" t="s">
        <v>357</v>
      </c>
      <c r="C880" s="26" t="s">
        <v>604</v>
      </c>
      <c r="D880" s="27" t="s">
        <v>708</v>
      </c>
      <c r="E880" s="18" t="s">
        <v>709</v>
      </c>
      <c r="F880" s="27" t="s">
        <v>250</v>
      </c>
      <c r="G880" s="77" t="s">
        <v>26</v>
      </c>
      <c r="H880" s="17">
        <v>39</v>
      </c>
      <c r="I880" s="28" t="s">
        <v>63</v>
      </c>
      <c r="J880" s="27"/>
    </row>
    <row r="881" spans="1:217" s="64" customFormat="1" ht="60" x14ac:dyDescent="0.25">
      <c r="A881" s="60" t="s">
        <v>24</v>
      </c>
      <c r="B881" s="66" t="s">
        <v>357</v>
      </c>
      <c r="C881" s="66" t="s">
        <v>605</v>
      </c>
      <c r="D881" s="67" t="s">
        <v>708</v>
      </c>
      <c r="E881" s="62" t="s">
        <v>599</v>
      </c>
      <c r="F881" s="67" t="s">
        <v>250</v>
      </c>
      <c r="G881" s="72" t="s">
        <v>26</v>
      </c>
      <c r="H881" s="65">
        <v>43</v>
      </c>
      <c r="I881" s="71" t="s">
        <v>63</v>
      </c>
      <c r="J881" s="67"/>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row>
    <row r="882" spans="1:217" s="64" customFormat="1" ht="60" x14ac:dyDescent="0.25">
      <c r="A882" s="60" t="s">
        <v>24</v>
      </c>
      <c r="B882" s="66" t="s">
        <v>357</v>
      </c>
      <c r="C882" s="66" t="s">
        <v>606</v>
      </c>
      <c r="D882" s="67" t="s">
        <v>708</v>
      </c>
      <c r="E882" s="62" t="s">
        <v>599</v>
      </c>
      <c r="F882" s="67" t="s">
        <v>250</v>
      </c>
      <c r="G882" s="72" t="s">
        <v>26</v>
      </c>
      <c r="H882" s="65">
        <v>44</v>
      </c>
      <c r="I882" s="71" t="s">
        <v>63</v>
      </c>
      <c r="J882" s="67"/>
      <c r="K882"/>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row>
    <row r="883" spans="1:217" ht="135" x14ac:dyDescent="0.25">
      <c r="A883" s="16" t="s">
        <v>430</v>
      </c>
      <c r="B883" s="26" t="s">
        <v>357</v>
      </c>
      <c r="C883" s="26" t="s">
        <v>477</v>
      </c>
      <c r="D883" s="27" t="s">
        <v>358</v>
      </c>
      <c r="E883" s="20" t="s">
        <v>308</v>
      </c>
      <c r="F883" s="27" t="s">
        <v>250</v>
      </c>
      <c r="G883" s="77" t="s">
        <v>26</v>
      </c>
      <c r="H883" s="21">
        <v>52</v>
      </c>
      <c r="I883" s="28" t="s">
        <v>63</v>
      </c>
      <c r="J883" s="27" t="s">
        <v>710</v>
      </c>
    </row>
    <row r="884" spans="1:217" ht="45" x14ac:dyDescent="0.25">
      <c r="A884" s="16" t="s">
        <v>430</v>
      </c>
      <c r="B884" s="26" t="s">
        <v>362</v>
      </c>
      <c r="C884" s="26" t="s">
        <v>477</v>
      </c>
      <c r="D884" s="27" t="s">
        <v>363</v>
      </c>
      <c r="E884" s="8" t="s">
        <v>62</v>
      </c>
      <c r="F884" s="27" t="s">
        <v>30</v>
      </c>
      <c r="G884" s="77" t="s">
        <v>26</v>
      </c>
      <c r="H884" s="21">
        <v>152</v>
      </c>
      <c r="I884" s="28" t="s">
        <v>13</v>
      </c>
      <c r="J884" s="27" t="s">
        <v>32</v>
      </c>
    </row>
    <row r="885" spans="1:217" ht="30" x14ac:dyDescent="0.25">
      <c r="A885" s="16" t="s">
        <v>430</v>
      </c>
      <c r="B885" s="26" t="s">
        <v>362</v>
      </c>
      <c r="C885" s="26" t="s">
        <v>489</v>
      </c>
      <c r="D885" s="27" t="s">
        <v>365</v>
      </c>
      <c r="E885" s="20" t="s">
        <v>89</v>
      </c>
      <c r="F885" s="27" t="s">
        <v>30</v>
      </c>
      <c r="G885" s="77" t="s">
        <v>26</v>
      </c>
      <c r="H885" s="21">
        <v>113</v>
      </c>
      <c r="I885" s="28" t="s">
        <v>13</v>
      </c>
      <c r="J885" s="27" t="s">
        <v>32</v>
      </c>
    </row>
    <row r="886" spans="1:217" ht="60" x14ac:dyDescent="0.25">
      <c r="A886" s="1" t="s">
        <v>421</v>
      </c>
      <c r="B886" s="3" t="s">
        <v>711</v>
      </c>
      <c r="C886" s="3" t="s">
        <v>420</v>
      </c>
      <c r="D886" s="10" t="s">
        <v>712</v>
      </c>
      <c r="E886" s="8" t="s">
        <v>648</v>
      </c>
      <c r="F886" s="10" t="s">
        <v>12</v>
      </c>
      <c r="G886" s="11">
        <v>8</v>
      </c>
      <c r="H886" s="7">
        <v>8</v>
      </c>
      <c r="I886" s="10" t="s">
        <v>31</v>
      </c>
      <c r="J886" s="6" t="s">
        <v>713</v>
      </c>
    </row>
    <row r="887" spans="1:217" s="64" customFormat="1" ht="60" x14ac:dyDescent="0.25">
      <c r="A887" s="60" t="s">
        <v>24</v>
      </c>
      <c r="B887" s="66" t="s">
        <v>711</v>
      </c>
      <c r="C887" s="66" t="s">
        <v>482</v>
      </c>
      <c r="D887" s="67" t="s">
        <v>712</v>
      </c>
      <c r="E887" s="69" t="s">
        <v>648</v>
      </c>
      <c r="F887" s="67" t="s">
        <v>12</v>
      </c>
      <c r="G887" s="72" t="s">
        <v>26</v>
      </c>
      <c r="H887" s="63">
        <v>10</v>
      </c>
      <c r="I887" s="67" t="s">
        <v>31</v>
      </c>
      <c r="J887" s="62" t="s">
        <v>713</v>
      </c>
      <c r="K887"/>
      <c r="L887"/>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row>
    <row r="888" spans="1:217" s="64" customFormat="1" ht="60" x14ac:dyDescent="0.25">
      <c r="A888" s="60" t="s">
        <v>24</v>
      </c>
      <c r="B888" s="66" t="s">
        <v>711</v>
      </c>
      <c r="C888" s="66" t="s">
        <v>483</v>
      </c>
      <c r="D888" s="67" t="s">
        <v>712</v>
      </c>
      <c r="E888" s="69" t="s">
        <v>648</v>
      </c>
      <c r="F888" s="67" t="s">
        <v>12</v>
      </c>
      <c r="G888" s="72" t="s">
        <v>26</v>
      </c>
      <c r="H888" s="63">
        <v>10</v>
      </c>
      <c r="I888" s="67" t="s">
        <v>31</v>
      </c>
      <c r="J888" s="62" t="s">
        <v>713</v>
      </c>
      <c r="K888"/>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row>
    <row r="889" spans="1:217" ht="60" x14ac:dyDescent="0.25">
      <c r="A889" s="1" t="s">
        <v>421</v>
      </c>
      <c r="B889" s="3" t="s">
        <v>711</v>
      </c>
      <c r="C889" s="3" t="s">
        <v>423</v>
      </c>
      <c r="D889" s="10" t="s">
        <v>712</v>
      </c>
      <c r="E889" s="8" t="s">
        <v>648</v>
      </c>
      <c r="F889" s="10" t="s">
        <v>12</v>
      </c>
      <c r="G889" s="11">
        <v>8</v>
      </c>
      <c r="H889" s="7">
        <v>8</v>
      </c>
      <c r="I889" s="10" t="s">
        <v>31</v>
      </c>
      <c r="J889" s="6" t="s">
        <v>713</v>
      </c>
    </row>
    <row r="890" spans="1:217" s="64" customFormat="1" ht="60" x14ac:dyDescent="0.25">
      <c r="A890" s="60" t="s">
        <v>24</v>
      </c>
      <c r="B890" s="66" t="s">
        <v>711</v>
      </c>
      <c r="C890" s="66" t="s">
        <v>485</v>
      </c>
      <c r="D890" s="67" t="s">
        <v>712</v>
      </c>
      <c r="E890" s="69" t="s">
        <v>648</v>
      </c>
      <c r="F890" s="67" t="s">
        <v>12</v>
      </c>
      <c r="G890" s="72" t="s">
        <v>26</v>
      </c>
      <c r="H890" s="63">
        <v>10</v>
      </c>
      <c r="I890" s="67" t="s">
        <v>31</v>
      </c>
      <c r="J890" s="62" t="s">
        <v>713</v>
      </c>
      <c r="K890"/>
      <c r="L890"/>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row>
    <row r="891" spans="1:217" s="64" customFormat="1" ht="60" x14ac:dyDescent="0.25">
      <c r="A891" s="60" t="s">
        <v>24</v>
      </c>
      <c r="B891" s="66" t="s">
        <v>711</v>
      </c>
      <c r="C891" s="66" t="s">
        <v>486</v>
      </c>
      <c r="D891" s="67" t="s">
        <v>712</v>
      </c>
      <c r="E891" s="69" t="s">
        <v>648</v>
      </c>
      <c r="F891" s="67" t="s">
        <v>12</v>
      </c>
      <c r="G891" s="72" t="s">
        <v>26</v>
      </c>
      <c r="H891" s="63">
        <v>10</v>
      </c>
      <c r="I891" s="67" t="s">
        <v>31</v>
      </c>
      <c r="J891" s="62" t="s">
        <v>713</v>
      </c>
      <c r="K891"/>
      <c r="L891"/>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row>
    <row r="893" spans="1:217" s="31" customFormat="1" ht="15" customHeight="1" x14ac:dyDescent="0.25">
      <c r="C893" s="211" t="s">
        <v>714</v>
      </c>
      <c r="D893" s="211"/>
      <c r="E893" s="211"/>
      <c r="F893" s="211"/>
      <c r="G893" s="211"/>
      <c r="H893" s="211"/>
      <c r="I893" s="211"/>
      <c r="J893" s="40" t="s">
        <v>715</v>
      </c>
    </row>
    <row r="894" spans="1:217" s="31" customFormat="1" ht="15" customHeight="1" x14ac:dyDescent="0.25">
      <c r="C894" s="37" t="s">
        <v>716</v>
      </c>
      <c r="D894" s="38" t="s">
        <v>209</v>
      </c>
      <c r="E894" s="46">
        <v>49</v>
      </c>
      <c r="F894" s="196" t="s">
        <v>717</v>
      </c>
      <c r="G894" s="196"/>
      <c r="H894" s="196"/>
      <c r="I894" s="196"/>
      <c r="J894" s="41" t="s">
        <v>381</v>
      </c>
    </row>
    <row r="895" spans="1:217" s="31" customFormat="1" ht="15" customHeight="1" x14ac:dyDescent="0.25">
      <c r="C895" s="37" t="s">
        <v>371</v>
      </c>
      <c r="D895" s="38" t="s">
        <v>372</v>
      </c>
      <c r="E895" s="46">
        <v>50</v>
      </c>
      <c r="F895" s="196" t="s">
        <v>377</v>
      </c>
      <c r="G895" s="196"/>
      <c r="H895" s="196"/>
      <c r="I895" s="196"/>
      <c r="J895" s="42" t="s">
        <v>718</v>
      </c>
    </row>
    <row r="896" spans="1:217" s="31" customFormat="1" ht="15" customHeight="1" x14ac:dyDescent="0.25">
      <c r="C896" s="37" t="s">
        <v>375</v>
      </c>
      <c r="D896" s="38" t="s">
        <v>376</v>
      </c>
      <c r="E896" s="46">
        <v>51</v>
      </c>
      <c r="F896" s="196" t="s">
        <v>380</v>
      </c>
      <c r="G896" s="196"/>
      <c r="H896" s="196"/>
      <c r="I896" s="196"/>
      <c r="J896" s="41" t="s">
        <v>719</v>
      </c>
    </row>
    <row r="897" spans="3:10" s="31" customFormat="1" ht="15" customHeight="1" x14ac:dyDescent="0.25">
      <c r="C897" s="37">
        <v>11</v>
      </c>
      <c r="D897" s="38" t="s">
        <v>382</v>
      </c>
      <c r="E897" s="46">
        <v>52</v>
      </c>
      <c r="F897" s="196" t="s">
        <v>383</v>
      </c>
      <c r="G897" s="196"/>
      <c r="H897" s="196"/>
      <c r="I897" s="196"/>
      <c r="J897" s="41" t="s">
        <v>720</v>
      </c>
    </row>
    <row r="898" spans="3:10" s="31" customFormat="1" ht="15" customHeight="1" x14ac:dyDescent="0.25">
      <c r="C898" s="37">
        <v>12</v>
      </c>
      <c r="D898" s="38" t="s">
        <v>385</v>
      </c>
      <c r="E898" s="46">
        <v>53</v>
      </c>
      <c r="F898" s="196" t="s">
        <v>386</v>
      </c>
      <c r="G898" s="196"/>
      <c r="H898" s="196"/>
      <c r="I898" s="196"/>
      <c r="J898" s="35" t="s">
        <v>721</v>
      </c>
    </row>
    <row r="899" spans="3:10" s="31" customFormat="1" ht="15" customHeight="1" x14ac:dyDescent="0.25">
      <c r="C899" s="37">
        <v>15</v>
      </c>
      <c r="D899" s="38" t="s">
        <v>388</v>
      </c>
      <c r="E899" s="46">
        <v>54</v>
      </c>
      <c r="F899" s="196" t="s">
        <v>722</v>
      </c>
      <c r="G899" s="196"/>
      <c r="H899" s="196"/>
      <c r="I899" s="196"/>
      <c r="J899" s="41" t="s">
        <v>370</v>
      </c>
    </row>
    <row r="900" spans="3:10" s="31" customFormat="1" ht="15" customHeight="1" x14ac:dyDescent="0.25">
      <c r="C900" s="37">
        <v>20</v>
      </c>
      <c r="D900" s="38" t="s">
        <v>394</v>
      </c>
      <c r="E900" s="46">
        <v>55</v>
      </c>
      <c r="F900" s="196" t="s">
        <v>392</v>
      </c>
      <c r="G900" s="196"/>
      <c r="H900" s="196"/>
      <c r="I900" s="196"/>
      <c r="J900" s="41" t="s">
        <v>374</v>
      </c>
    </row>
    <row r="901" spans="3:10" s="31" customFormat="1" ht="15" customHeight="1" x14ac:dyDescent="0.25">
      <c r="C901" s="37">
        <v>21</v>
      </c>
      <c r="D901" s="38" t="s">
        <v>397</v>
      </c>
      <c r="E901" s="46">
        <v>56</v>
      </c>
      <c r="F901" s="196" t="s">
        <v>395</v>
      </c>
      <c r="G901" s="196"/>
      <c r="H901" s="196"/>
      <c r="I901" s="196"/>
      <c r="J901" s="41" t="s">
        <v>384</v>
      </c>
    </row>
    <row r="902" spans="3:10" s="31" customFormat="1" ht="30" customHeight="1" x14ac:dyDescent="0.25">
      <c r="C902" s="37">
        <v>22</v>
      </c>
      <c r="D902" s="38" t="s">
        <v>400</v>
      </c>
      <c r="E902" s="46">
        <v>57</v>
      </c>
      <c r="F902" s="196" t="s">
        <v>723</v>
      </c>
      <c r="G902" s="196"/>
      <c r="H902" s="196"/>
      <c r="I902" s="196"/>
      <c r="J902" s="35" t="s">
        <v>396</v>
      </c>
    </row>
    <row r="903" spans="3:10" s="31" customFormat="1" ht="15" customHeight="1" x14ac:dyDescent="0.25">
      <c r="C903" s="37">
        <v>23</v>
      </c>
      <c r="D903" s="38" t="s">
        <v>403</v>
      </c>
      <c r="E903" s="46">
        <v>58</v>
      </c>
      <c r="F903" s="196" t="s">
        <v>724</v>
      </c>
      <c r="G903" s="196"/>
      <c r="H903" s="196"/>
      <c r="I903" s="196"/>
      <c r="J903" s="41"/>
    </row>
    <row r="904" spans="3:10" s="31" customFormat="1" ht="15" customHeight="1" x14ac:dyDescent="0.25">
      <c r="C904" s="37">
        <v>31</v>
      </c>
      <c r="D904" s="38" t="s">
        <v>406</v>
      </c>
      <c r="E904" s="46">
        <v>61</v>
      </c>
      <c r="F904" s="196" t="s">
        <v>398</v>
      </c>
      <c r="G904" s="196"/>
      <c r="H904" s="196"/>
      <c r="I904" s="196"/>
      <c r="J904" s="43" t="s">
        <v>725</v>
      </c>
    </row>
    <row r="905" spans="3:10" s="31" customFormat="1" ht="47.25" customHeight="1" x14ac:dyDescent="0.25">
      <c r="C905" s="37">
        <v>32</v>
      </c>
      <c r="D905" s="38" t="s">
        <v>409</v>
      </c>
      <c r="E905" s="46">
        <v>62</v>
      </c>
      <c r="F905" s="196" t="s">
        <v>401</v>
      </c>
      <c r="G905" s="196"/>
      <c r="H905" s="196"/>
      <c r="I905" s="196"/>
      <c r="J905" s="35" t="s">
        <v>726</v>
      </c>
    </row>
    <row r="906" spans="3:10" s="31" customFormat="1" ht="45.75" customHeight="1" x14ac:dyDescent="0.25">
      <c r="C906" s="37">
        <v>33</v>
      </c>
      <c r="D906" s="38" t="s">
        <v>369</v>
      </c>
      <c r="E906" s="46">
        <v>71</v>
      </c>
      <c r="F906" s="196" t="s">
        <v>404</v>
      </c>
      <c r="G906" s="196"/>
      <c r="H906" s="196"/>
      <c r="I906" s="196"/>
      <c r="J906" s="35" t="s">
        <v>727</v>
      </c>
    </row>
    <row r="907" spans="3:10" s="31" customFormat="1" ht="15" customHeight="1" x14ac:dyDescent="0.25">
      <c r="C907" s="37">
        <v>34</v>
      </c>
      <c r="D907" s="38" t="s">
        <v>373</v>
      </c>
      <c r="E907" s="46">
        <v>99</v>
      </c>
      <c r="F907" s="196" t="s">
        <v>407</v>
      </c>
      <c r="G907" s="196"/>
      <c r="H907" s="196"/>
      <c r="I907" s="196"/>
      <c r="J907" s="35" t="s">
        <v>728</v>
      </c>
    </row>
    <row r="908" spans="3:10" s="31" customFormat="1" ht="45" x14ac:dyDescent="0.25">
      <c r="C908" s="37"/>
      <c r="D908" s="38"/>
      <c r="E908" s="46"/>
      <c r="F908" s="216"/>
      <c r="G908" s="216"/>
      <c r="H908" s="216"/>
      <c r="I908" s="216"/>
      <c r="J908" s="35" t="s">
        <v>729</v>
      </c>
    </row>
    <row r="909" spans="3:10" s="31" customFormat="1" ht="15" customHeight="1" x14ac:dyDescent="0.25">
      <c r="C909" s="37"/>
      <c r="D909" s="38"/>
      <c r="E909" s="46"/>
      <c r="F909" s="216"/>
      <c r="G909" s="216"/>
      <c r="H909" s="216"/>
      <c r="I909" s="216"/>
      <c r="J909" s="35" t="s">
        <v>730</v>
      </c>
    </row>
    <row r="910" spans="3:10" s="31" customFormat="1" ht="15" customHeight="1" x14ac:dyDescent="0.25">
      <c r="C910" s="37"/>
      <c r="D910" s="38"/>
      <c r="E910" s="46"/>
      <c r="F910" s="216"/>
      <c r="G910" s="216"/>
      <c r="H910" s="216"/>
      <c r="I910" s="216"/>
      <c r="J910" s="35" t="s">
        <v>731</v>
      </c>
    </row>
    <row r="911" spans="3:10" s="31" customFormat="1" ht="15" customHeight="1" x14ac:dyDescent="0.25">
      <c r="C911" s="37"/>
      <c r="D911" s="38"/>
      <c r="E911" s="46"/>
      <c r="F911" s="216"/>
      <c r="G911" s="216"/>
      <c r="H911" s="216"/>
      <c r="I911" s="216"/>
      <c r="J911" s="35" t="s">
        <v>732</v>
      </c>
    </row>
    <row r="912" spans="3:10" s="31" customFormat="1" ht="15" customHeight="1" x14ac:dyDescent="0.25">
      <c r="C912" s="37"/>
      <c r="D912" s="38"/>
      <c r="E912" s="46"/>
      <c r="F912" s="216"/>
      <c r="G912" s="216"/>
      <c r="H912" s="216"/>
      <c r="I912" s="216"/>
      <c r="J912" s="35" t="s">
        <v>733</v>
      </c>
    </row>
    <row r="913" spans="1:10" s="31" customFormat="1" ht="15" customHeight="1" x14ac:dyDescent="0.25">
      <c r="C913" s="37"/>
      <c r="D913" s="38"/>
      <c r="E913" s="46"/>
      <c r="F913" s="216"/>
      <c r="G913" s="216"/>
      <c r="H913" s="216"/>
      <c r="I913" s="216"/>
      <c r="J913" s="35" t="s">
        <v>734</v>
      </c>
    </row>
    <row r="914" spans="1:10" s="31" customFormat="1" ht="15" customHeight="1" x14ac:dyDescent="0.25">
      <c r="C914" s="37"/>
      <c r="D914" s="38"/>
      <c r="E914" s="46"/>
      <c r="F914" s="216"/>
      <c r="G914" s="216"/>
      <c r="H914" s="216"/>
      <c r="I914" s="216"/>
      <c r="J914" s="94" t="s">
        <v>411</v>
      </c>
    </row>
    <row r="915" spans="1:10" s="31" customFormat="1" x14ac:dyDescent="0.25">
      <c r="J915" s="93" t="s">
        <v>735</v>
      </c>
    </row>
    <row r="916" spans="1:10" s="31" customFormat="1" x14ac:dyDescent="0.25">
      <c r="J916" s="93" t="s">
        <v>736</v>
      </c>
    </row>
    <row r="917" spans="1:10" s="31" customFormat="1" x14ac:dyDescent="0.25">
      <c r="C917" s="213" t="s">
        <v>737</v>
      </c>
      <c r="D917" s="213"/>
      <c r="E917" s="213"/>
      <c r="F917" s="213"/>
      <c r="G917" s="213"/>
      <c r="H917" s="213"/>
      <c r="I917" s="213"/>
      <c r="J917" s="214"/>
    </row>
    <row r="918" spans="1:10" s="31" customFormat="1" ht="15" customHeight="1" x14ac:dyDescent="0.25">
      <c r="C918" s="196" t="s">
        <v>414</v>
      </c>
      <c r="D918" s="196"/>
      <c r="E918" s="196"/>
      <c r="F918" s="196"/>
      <c r="G918" s="196"/>
      <c r="H918" s="196"/>
      <c r="I918" s="196"/>
      <c r="J918" s="196"/>
    </row>
    <row r="919" spans="1:10" s="31" customFormat="1" ht="38.25" customHeight="1" x14ac:dyDescent="0.25">
      <c r="C919" s="215" t="s">
        <v>738</v>
      </c>
      <c r="D919" s="212"/>
      <c r="E919" s="212"/>
      <c r="F919" s="212"/>
      <c r="G919" s="212"/>
      <c r="H919" s="212"/>
      <c r="I919" s="212"/>
      <c r="J919" s="212"/>
    </row>
    <row r="920" spans="1:10" s="39" customFormat="1" ht="15" customHeight="1" x14ac:dyDescent="0.25">
      <c r="C920" s="212" t="s">
        <v>739</v>
      </c>
      <c r="D920" s="212"/>
      <c r="E920" s="212"/>
      <c r="F920" s="212"/>
      <c r="G920" s="212"/>
      <c r="H920" s="212"/>
      <c r="I920" s="212"/>
      <c r="J920" s="212"/>
    </row>
    <row r="921" spans="1:10" s="31" customFormat="1" ht="30.75" customHeight="1" x14ac:dyDescent="0.25">
      <c r="C921" s="212" t="s">
        <v>740</v>
      </c>
      <c r="D921" s="212"/>
      <c r="E921" s="212"/>
      <c r="F921" s="212"/>
      <c r="G921" s="212"/>
      <c r="H921" s="212"/>
      <c r="I921" s="212"/>
      <c r="J921" s="212"/>
    </row>
    <row r="922" spans="1:10" s="31" customFormat="1" ht="44.25" customHeight="1" x14ac:dyDescent="0.25">
      <c r="C922" s="212" t="s">
        <v>741</v>
      </c>
      <c r="D922" s="212"/>
      <c r="E922" s="212"/>
      <c r="F922" s="212"/>
      <c r="G922" s="212"/>
      <c r="H922" s="212"/>
      <c r="I922" s="212"/>
      <c r="J922" s="212"/>
    </row>
    <row r="923" spans="1:10" s="31" customFormat="1" ht="59.25" customHeight="1" x14ac:dyDescent="0.25">
      <c r="A923" s="44"/>
      <c r="C923" s="212" t="s">
        <v>417</v>
      </c>
      <c r="D923" s="212"/>
      <c r="E923" s="212"/>
      <c r="F923" s="212"/>
      <c r="G923" s="212"/>
      <c r="H923" s="212"/>
      <c r="I923" s="212"/>
      <c r="J923" s="212"/>
    </row>
  </sheetData>
  <autoFilter ref="A2:J891" xr:uid="{8C28698D-7765-4C64-899C-F70027FB327F}"/>
  <mergeCells count="30">
    <mergeCell ref="C921:J921"/>
    <mergeCell ref="C922:J922"/>
    <mergeCell ref="C923:J923"/>
    <mergeCell ref="F906:I906"/>
    <mergeCell ref="F907:I907"/>
    <mergeCell ref="C917:J917"/>
    <mergeCell ref="C918:J918"/>
    <mergeCell ref="C919:J919"/>
    <mergeCell ref="C920:J920"/>
    <mergeCell ref="F908:I908"/>
    <mergeCell ref="F909:I909"/>
    <mergeCell ref="F910:I910"/>
    <mergeCell ref="F911:I911"/>
    <mergeCell ref="F912:I912"/>
    <mergeCell ref="F913:I913"/>
    <mergeCell ref="F914:I914"/>
    <mergeCell ref="A1:J1"/>
    <mergeCell ref="F903:I903"/>
    <mergeCell ref="F904:I904"/>
    <mergeCell ref="F905:I905"/>
    <mergeCell ref="F900:I900"/>
    <mergeCell ref="F901:I901"/>
    <mergeCell ref="F902:I902"/>
    <mergeCell ref="C893:I893"/>
    <mergeCell ref="F897:I897"/>
    <mergeCell ref="F898:I898"/>
    <mergeCell ref="F899:I899"/>
    <mergeCell ref="F894:I894"/>
    <mergeCell ref="F895:I895"/>
    <mergeCell ref="F896:I89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547F6-34BF-45BE-BA7B-78B131CFA8C4}">
  <sheetPr>
    <tabColor rgb="FFFFC000"/>
  </sheetPr>
  <dimension ref="A1:K105"/>
  <sheetViews>
    <sheetView zoomScaleNormal="100" workbookViewId="0">
      <pane ySplit="5" topLeftCell="A6" activePane="bottomLeft" state="frozen"/>
      <selection pane="bottomLeft" sqref="A1:F1"/>
    </sheetView>
  </sheetViews>
  <sheetFormatPr defaultRowHeight="15" x14ac:dyDescent="0.25"/>
  <cols>
    <col min="1" max="1" width="13.140625" customWidth="1"/>
    <col min="2" max="2" width="11.85546875" customWidth="1"/>
    <col min="3" max="3" width="67.5703125" customWidth="1"/>
    <col min="4" max="4" width="21" customWidth="1"/>
    <col min="5" max="5" width="65.140625" customWidth="1"/>
    <col min="6" max="6" width="79.140625" style="229" customWidth="1"/>
    <col min="7" max="11" width="9.140625" style="255"/>
  </cols>
  <sheetData>
    <row r="1" spans="1:10" ht="97.5" customHeight="1" thickBot="1" x14ac:dyDescent="0.3">
      <c r="A1" s="251" t="s">
        <v>1585</v>
      </c>
      <c r="B1" s="241"/>
      <c r="C1" s="241"/>
      <c r="D1" s="241"/>
      <c r="E1" s="241"/>
      <c r="F1" s="242"/>
    </row>
    <row r="2" spans="1:10" ht="102" customHeight="1" x14ac:dyDescent="0.25">
      <c r="A2" s="252" t="s">
        <v>1580</v>
      </c>
      <c r="B2" s="252"/>
      <c r="C2" s="252"/>
      <c r="D2" s="252"/>
      <c r="E2" s="252"/>
      <c r="F2" s="260" t="s">
        <v>1583</v>
      </c>
      <c r="G2" s="256"/>
      <c r="H2" s="256"/>
      <c r="I2" s="256"/>
      <c r="J2" s="256"/>
    </row>
    <row r="3" spans="1:10" ht="21" customHeight="1" x14ac:dyDescent="0.25">
      <c r="A3" s="253" t="s">
        <v>1581</v>
      </c>
      <c r="B3" s="253"/>
      <c r="C3" s="253"/>
      <c r="D3" s="253"/>
      <c r="E3" s="253"/>
      <c r="F3" s="261"/>
      <c r="G3" s="256"/>
      <c r="H3" s="256"/>
      <c r="I3" s="256"/>
      <c r="J3" s="256"/>
    </row>
    <row r="4" spans="1:10" ht="21" customHeight="1" x14ac:dyDescent="0.25">
      <c r="A4" s="253" t="s">
        <v>1582</v>
      </c>
      <c r="B4" s="253"/>
      <c r="C4" s="253"/>
      <c r="D4" s="253"/>
      <c r="E4" s="253"/>
      <c r="F4" s="261"/>
      <c r="G4" s="256"/>
      <c r="H4" s="256"/>
      <c r="I4" s="256"/>
      <c r="J4" s="256"/>
    </row>
    <row r="5" spans="1:10" ht="45" customHeight="1" x14ac:dyDescent="0.25">
      <c r="A5" s="247" t="s">
        <v>1</v>
      </c>
      <c r="B5" s="248" t="s">
        <v>2</v>
      </c>
      <c r="C5" s="249" t="s">
        <v>3</v>
      </c>
      <c r="D5" s="249" t="s">
        <v>4</v>
      </c>
      <c r="E5" s="250" t="s">
        <v>1574</v>
      </c>
      <c r="F5" s="257"/>
    </row>
    <row r="6" spans="1:10" ht="30" x14ac:dyDescent="0.25">
      <c r="A6" s="53">
        <v>90785</v>
      </c>
      <c r="B6" s="53" t="s">
        <v>25</v>
      </c>
      <c r="C6" s="54" t="s">
        <v>21</v>
      </c>
      <c r="D6" s="53" t="s">
        <v>22</v>
      </c>
      <c r="E6" s="169" t="s">
        <v>23</v>
      </c>
      <c r="F6" s="243" t="s">
        <v>26</v>
      </c>
    </row>
    <row r="7" spans="1:10" ht="30" x14ac:dyDescent="0.25">
      <c r="A7" s="53">
        <v>90791</v>
      </c>
      <c r="B7" s="53" t="s">
        <v>25</v>
      </c>
      <c r="C7" s="54" t="s">
        <v>28</v>
      </c>
      <c r="D7" s="53" t="s">
        <v>29</v>
      </c>
      <c r="E7" s="169" t="s">
        <v>30</v>
      </c>
      <c r="F7" s="243" t="s">
        <v>26</v>
      </c>
    </row>
    <row r="8" spans="1:10" ht="30" x14ac:dyDescent="0.25">
      <c r="A8" s="53">
        <v>90791</v>
      </c>
      <c r="B8" s="53" t="s">
        <v>27</v>
      </c>
      <c r="C8" s="54" t="s">
        <v>28</v>
      </c>
      <c r="D8" s="53" t="s">
        <v>29</v>
      </c>
      <c r="E8" s="169" t="s">
        <v>30</v>
      </c>
      <c r="F8" s="243" t="s">
        <v>26</v>
      </c>
    </row>
    <row r="9" spans="1:10" ht="45" x14ac:dyDescent="0.25">
      <c r="A9" s="53">
        <v>90792</v>
      </c>
      <c r="B9" s="53" t="s">
        <v>25</v>
      </c>
      <c r="C9" s="54" t="s">
        <v>33</v>
      </c>
      <c r="D9" s="53" t="s">
        <v>34</v>
      </c>
      <c r="E9" s="169" t="s">
        <v>30</v>
      </c>
      <c r="F9" s="243" t="s">
        <v>26</v>
      </c>
    </row>
    <row r="10" spans="1:10" ht="45" x14ac:dyDescent="0.25">
      <c r="A10" s="53">
        <v>90792</v>
      </c>
      <c r="B10" s="53" t="s">
        <v>27</v>
      </c>
      <c r="C10" s="54" t="s">
        <v>33</v>
      </c>
      <c r="D10" s="53" t="s">
        <v>34</v>
      </c>
      <c r="E10" s="169" t="s">
        <v>30</v>
      </c>
      <c r="F10" s="243" t="s">
        <v>26</v>
      </c>
    </row>
    <row r="11" spans="1:10" ht="30" x14ac:dyDescent="0.25">
      <c r="A11" s="53">
        <v>90792</v>
      </c>
      <c r="B11" s="53" t="s">
        <v>38</v>
      </c>
      <c r="C11" s="54" t="s">
        <v>36</v>
      </c>
      <c r="D11" s="53" t="s">
        <v>37</v>
      </c>
      <c r="E11" s="169" t="s">
        <v>30</v>
      </c>
      <c r="F11" s="243" t="s">
        <v>26</v>
      </c>
    </row>
    <row r="12" spans="1:10" ht="30" x14ac:dyDescent="0.25">
      <c r="A12" s="53">
        <v>90792</v>
      </c>
      <c r="B12" s="53" t="s">
        <v>39</v>
      </c>
      <c r="C12" s="54" t="s">
        <v>36</v>
      </c>
      <c r="D12" s="53" t="s">
        <v>37</v>
      </c>
      <c r="E12" s="169" t="s">
        <v>30</v>
      </c>
      <c r="F12" s="243" t="s">
        <v>26</v>
      </c>
    </row>
    <row r="13" spans="1:10" ht="30" x14ac:dyDescent="0.25">
      <c r="A13" s="57">
        <v>90832</v>
      </c>
      <c r="B13" s="53" t="s">
        <v>25</v>
      </c>
      <c r="C13" s="54" t="s">
        <v>40</v>
      </c>
      <c r="D13" s="54" t="s">
        <v>29</v>
      </c>
      <c r="E13" s="170" t="s">
        <v>41</v>
      </c>
      <c r="F13" s="243" t="s">
        <v>26</v>
      </c>
    </row>
    <row r="14" spans="1:10" ht="30" x14ac:dyDescent="0.25">
      <c r="A14" s="57">
        <v>90832</v>
      </c>
      <c r="B14" s="53" t="s">
        <v>27</v>
      </c>
      <c r="C14" s="54" t="s">
        <v>40</v>
      </c>
      <c r="D14" s="54" t="s">
        <v>29</v>
      </c>
      <c r="E14" s="170" t="s">
        <v>41</v>
      </c>
      <c r="F14" s="243" t="s">
        <v>26</v>
      </c>
    </row>
    <row r="15" spans="1:10" ht="30" x14ac:dyDescent="0.25">
      <c r="A15" s="57">
        <v>90832</v>
      </c>
      <c r="B15" s="53" t="s">
        <v>38</v>
      </c>
      <c r="C15" s="54" t="s">
        <v>44</v>
      </c>
      <c r="D15" s="59" t="s">
        <v>37</v>
      </c>
      <c r="E15" s="170" t="s">
        <v>41</v>
      </c>
      <c r="F15" s="243" t="s">
        <v>26</v>
      </c>
    </row>
    <row r="16" spans="1:10" ht="30" x14ac:dyDescent="0.25">
      <c r="A16" s="57">
        <v>90832</v>
      </c>
      <c r="B16" s="53" t="s">
        <v>39</v>
      </c>
      <c r="C16" s="54" t="s">
        <v>44</v>
      </c>
      <c r="D16" s="59" t="s">
        <v>37</v>
      </c>
      <c r="E16" s="170" t="s">
        <v>41</v>
      </c>
      <c r="F16" s="243" t="s">
        <v>26</v>
      </c>
    </row>
    <row r="17" spans="1:6" ht="45" x14ac:dyDescent="0.25">
      <c r="A17" s="57">
        <v>90832</v>
      </c>
      <c r="B17" s="57" t="s">
        <v>25</v>
      </c>
      <c r="C17" s="54" t="s">
        <v>44</v>
      </c>
      <c r="D17" s="59" t="s">
        <v>34</v>
      </c>
      <c r="E17" s="170" t="s">
        <v>41</v>
      </c>
      <c r="F17" s="243" t="s">
        <v>26</v>
      </c>
    </row>
    <row r="18" spans="1:6" ht="45" x14ac:dyDescent="0.25">
      <c r="A18" s="57">
        <v>90832</v>
      </c>
      <c r="B18" s="57" t="s">
        <v>27</v>
      </c>
      <c r="C18" s="54" t="s">
        <v>44</v>
      </c>
      <c r="D18" s="59" t="s">
        <v>34</v>
      </c>
      <c r="E18" s="170" t="s">
        <v>41</v>
      </c>
      <c r="F18" s="243" t="s">
        <v>26</v>
      </c>
    </row>
    <row r="19" spans="1:6" ht="75" x14ac:dyDescent="0.25">
      <c r="A19" s="57">
        <v>90833</v>
      </c>
      <c r="B19" s="53" t="s">
        <v>25</v>
      </c>
      <c r="C19" s="54" t="s">
        <v>45</v>
      </c>
      <c r="D19" s="54" t="s">
        <v>46</v>
      </c>
      <c r="E19" s="170" t="s">
        <v>47</v>
      </c>
      <c r="F19" s="243" t="s">
        <v>26</v>
      </c>
    </row>
    <row r="20" spans="1:6" ht="75" x14ac:dyDescent="0.25">
      <c r="A20" s="57">
        <v>90833</v>
      </c>
      <c r="B20" s="53" t="s">
        <v>27</v>
      </c>
      <c r="C20" s="54" t="s">
        <v>45</v>
      </c>
      <c r="D20" s="54" t="s">
        <v>46</v>
      </c>
      <c r="E20" s="170" t="s">
        <v>47</v>
      </c>
      <c r="F20" s="243" t="s">
        <v>26</v>
      </c>
    </row>
    <row r="21" spans="1:6" ht="30" x14ac:dyDescent="0.25">
      <c r="A21" s="57">
        <v>90834</v>
      </c>
      <c r="B21" s="53" t="s">
        <v>25</v>
      </c>
      <c r="C21" s="54" t="s">
        <v>48</v>
      </c>
      <c r="D21" s="59" t="s">
        <v>29</v>
      </c>
      <c r="E21" s="169" t="s">
        <v>49</v>
      </c>
      <c r="F21" s="243" t="s">
        <v>26</v>
      </c>
    </row>
    <row r="22" spans="1:6" ht="30" x14ac:dyDescent="0.25">
      <c r="A22" s="57">
        <v>90834</v>
      </c>
      <c r="B22" s="53" t="s">
        <v>27</v>
      </c>
      <c r="C22" s="54" t="s">
        <v>48</v>
      </c>
      <c r="D22" s="59" t="s">
        <v>29</v>
      </c>
      <c r="E22" s="169" t="s">
        <v>49</v>
      </c>
      <c r="F22" s="243" t="s">
        <v>26</v>
      </c>
    </row>
    <row r="23" spans="1:6" ht="30" x14ac:dyDescent="0.25">
      <c r="A23" s="57">
        <v>90834</v>
      </c>
      <c r="B23" s="57" t="s">
        <v>38</v>
      </c>
      <c r="C23" s="54" t="s">
        <v>50</v>
      </c>
      <c r="D23" s="59" t="s">
        <v>37</v>
      </c>
      <c r="E23" s="170" t="s">
        <v>49</v>
      </c>
      <c r="F23" s="243" t="s">
        <v>26</v>
      </c>
    </row>
    <row r="24" spans="1:6" ht="30" x14ac:dyDescent="0.25">
      <c r="A24" s="57">
        <v>90834</v>
      </c>
      <c r="B24" s="57" t="s">
        <v>39</v>
      </c>
      <c r="C24" s="54" t="s">
        <v>50</v>
      </c>
      <c r="D24" s="59" t="s">
        <v>37</v>
      </c>
      <c r="E24" s="170" t="s">
        <v>49</v>
      </c>
      <c r="F24" s="243" t="s">
        <v>26</v>
      </c>
    </row>
    <row r="25" spans="1:6" ht="45" x14ac:dyDescent="0.25">
      <c r="A25" s="57">
        <v>90834</v>
      </c>
      <c r="B25" s="57" t="s">
        <v>25</v>
      </c>
      <c r="C25" s="54" t="s">
        <v>50</v>
      </c>
      <c r="D25" s="54" t="s">
        <v>34</v>
      </c>
      <c r="E25" s="170" t="s">
        <v>49</v>
      </c>
      <c r="F25" s="243" t="s">
        <v>26</v>
      </c>
    </row>
    <row r="26" spans="1:6" ht="45" x14ac:dyDescent="0.25">
      <c r="A26" s="57">
        <v>90834</v>
      </c>
      <c r="B26" s="57" t="s">
        <v>27</v>
      </c>
      <c r="C26" s="54" t="s">
        <v>50</v>
      </c>
      <c r="D26" s="54" t="s">
        <v>34</v>
      </c>
      <c r="E26" s="170" t="s">
        <v>49</v>
      </c>
      <c r="F26" s="243" t="s">
        <v>26</v>
      </c>
    </row>
    <row r="27" spans="1:6" ht="75" x14ac:dyDescent="0.25">
      <c r="A27" s="57">
        <v>90836</v>
      </c>
      <c r="B27" s="53" t="s">
        <v>25</v>
      </c>
      <c r="C27" s="54" t="s">
        <v>51</v>
      </c>
      <c r="D27" s="54" t="s">
        <v>46</v>
      </c>
      <c r="E27" s="170" t="s">
        <v>52</v>
      </c>
      <c r="F27" s="244" t="s">
        <v>26</v>
      </c>
    </row>
    <row r="28" spans="1:6" ht="75" x14ac:dyDescent="0.25">
      <c r="A28" s="57">
        <v>90836</v>
      </c>
      <c r="B28" s="53" t="s">
        <v>27</v>
      </c>
      <c r="C28" s="54" t="s">
        <v>51</v>
      </c>
      <c r="D28" s="54" t="s">
        <v>46</v>
      </c>
      <c r="E28" s="170" t="s">
        <v>52</v>
      </c>
      <c r="F28" s="244" t="s">
        <v>26</v>
      </c>
    </row>
    <row r="29" spans="1:6" ht="30" x14ac:dyDescent="0.25">
      <c r="A29" s="57">
        <v>90837</v>
      </c>
      <c r="B29" s="53" t="s">
        <v>25</v>
      </c>
      <c r="C29" s="54" t="s">
        <v>53</v>
      </c>
      <c r="D29" s="54" t="s">
        <v>29</v>
      </c>
      <c r="E29" s="170" t="s">
        <v>54</v>
      </c>
      <c r="F29" s="244" t="s">
        <v>26</v>
      </c>
    </row>
    <row r="30" spans="1:6" ht="30" x14ac:dyDescent="0.25">
      <c r="A30" s="57">
        <v>90837</v>
      </c>
      <c r="B30" s="53" t="s">
        <v>27</v>
      </c>
      <c r="C30" s="54" t="s">
        <v>53</v>
      </c>
      <c r="D30" s="54" t="s">
        <v>29</v>
      </c>
      <c r="E30" s="170" t="s">
        <v>54</v>
      </c>
      <c r="F30" s="244" t="s">
        <v>26</v>
      </c>
    </row>
    <row r="31" spans="1:6" ht="30" x14ac:dyDescent="0.25">
      <c r="A31" s="57">
        <v>90837</v>
      </c>
      <c r="B31" s="57" t="s">
        <v>38</v>
      </c>
      <c r="C31" s="54" t="s">
        <v>55</v>
      </c>
      <c r="D31" s="54" t="s">
        <v>37</v>
      </c>
      <c r="E31" s="170" t="s">
        <v>54</v>
      </c>
      <c r="F31" s="244" t="s">
        <v>26</v>
      </c>
    </row>
    <row r="32" spans="1:6" ht="30" x14ac:dyDescent="0.25">
      <c r="A32" s="57">
        <v>90837</v>
      </c>
      <c r="B32" s="57" t="s">
        <v>39</v>
      </c>
      <c r="C32" s="54" t="s">
        <v>55</v>
      </c>
      <c r="D32" s="54" t="s">
        <v>37</v>
      </c>
      <c r="E32" s="170" t="s">
        <v>54</v>
      </c>
      <c r="F32" s="244" t="s">
        <v>26</v>
      </c>
    </row>
    <row r="33" spans="1:6" ht="45" x14ac:dyDescent="0.25">
      <c r="A33" s="57">
        <v>90837</v>
      </c>
      <c r="B33" s="57" t="s">
        <v>25</v>
      </c>
      <c r="C33" s="54" t="s">
        <v>55</v>
      </c>
      <c r="D33" s="54" t="s">
        <v>34</v>
      </c>
      <c r="E33" s="170" t="s">
        <v>54</v>
      </c>
      <c r="F33" s="244" t="s">
        <v>26</v>
      </c>
    </row>
    <row r="34" spans="1:6" ht="45" x14ac:dyDescent="0.25">
      <c r="A34" s="57">
        <v>90837</v>
      </c>
      <c r="B34" s="57" t="s">
        <v>27</v>
      </c>
      <c r="C34" s="54" t="s">
        <v>55</v>
      </c>
      <c r="D34" s="54" t="s">
        <v>34</v>
      </c>
      <c r="E34" s="170" t="s">
        <v>54</v>
      </c>
      <c r="F34" s="244" t="s">
        <v>26</v>
      </c>
    </row>
    <row r="35" spans="1:6" ht="75" x14ac:dyDescent="0.25">
      <c r="A35" s="57">
        <v>90838</v>
      </c>
      <c r="B35" s="53" t="s">
        <v>25</v>
      </c>
      <c r="C35" s="54" t="s">
        <v>56</v>
      </c>
      <c r="D35" s="54" t="s">
        <v>46</v>
      </c>
      <c r="E35" s="170" t="s">
        <v>54</v>
      </c>
      <c r="F35" s="244" t="s">
        <v>26</v>
      </c>
    </row>
    <row r="36" spans="1:6" ht="75" x14ac:dyDescent="0.25">
      <c r="A36" s="57">
        <v>90838</v>
      </c>
      <c r="B36" s="53" t="s">
        <v>27</v>
      </c>
      <c r="C36" s="54" t="s">
        <v>56</v>
      </c>
      <c r="D36" s="54" t="s">
        <v>46</v>
      </c>
      <c r="E36" s="170" t="s">
        <v>54</v>
      </c>
      <c r="F36" s="244" t="s">
        <v>26</v>
      </c>
    </row>
    <row r="37" spans="1:6" ht="120" x14ac:dyDescent="0.25">
      <c r="A37" s="57">
        <v>90839</v>
      </c>
      <c r="B37" s="53" t="s">
        <v>25</v>
      </c>
      <c r="C37" s="54" t="s">
        <v>57</v>
      </c>
      <c r="D37" s="54" t="s">
        <v>58</v>
      </c>
      <c r="E37" s="170" t="s">
        <v>59</v>
      </c>
      <c r="F37" s="244" t="s">
        <v>26</v>
      </c>
    </row>
    <row r="38" spans="1:6" ht="120" x14ac:dyDescent="0.25">
      <c r="A38" s="57">
        <v>90839</v>
      </c>
      <c r="B38" s="53" t="s">
        <v>27</v>
      </c>
      <c r="C38" s="54" t="s">
        <v>57</v>
      </c>
      <c r="D38" s="54" t="s">
        <v>58</v>
      </c>
      <c r="E38" s="170" t="s">
        <v>59</v>
      </c>
      <c r="F38" s="244" t="s">
        <v>26</v>
      </c>
    </row>
    <row r="39" spans="1:6" ht="120" x14ac:dyDescent="0.25">
      <c r="A39" s="57">
        <v>90840</v>
      </c>
      <c r="B39" s="53" t="s">
        <v>27</v>
      </c>
      <c r="C39" s="54" t="s">
        <v>60</v>
      </c>
      <c r="D39" s="54" t="s">
        <v>58</v>
      </c>
      <c r="E39" s="170" t="s">
        <v>12</v>
      </c>
      <c r="F39" s="244" t="s">
        <v>26</v>
      </c>
    </row>
    <row r="40" spans="1:6" ht="45" x14ac:dyDescent="0.25">
      <c r="A40" s="57">
        <v>90846</v>
      </c>
      <c r="B40" s="53" t="s">
        <v>25</v>
      </c>
      <c r="C40" s="54" t="s">
        <v>61</v>
      </c>
      <c r="D40" s="54" t="s">
        <v>62</v>
      </c>
      <c r="E40" s="170" t="s">
        <v>30</v>
      </c>
      <c r="F40" s="244" t="s">
        <v>26</v>
      </c>
    </row>
    <row r="41" spans="1:6" ht="45" x14ac:dyDescent="0.25">
      <c r="A41" s="57">
        <v>90846</v>
      </c>
      <c r="B41" s="53" t="s">
        <v>27</v>
      </c>
      <c r="C41" s="54" t="s">
        <v>61</v>
      </c>
      <c r="D41" s="54" t="s">
        <v>62</v>
      </c>
      <c r="E41" s="170" t="s">
        <v>30</v>
      </c>
      <c r="F41" s="244" t="s">
        <v>26</v>
      </c>
    </row>
    <row r="42" spans="1:6" ht="45" x14ac:dyDescent="0.25">
      <c r="A42" s="57">
        <v>90847</v>
      </c>
      <c r="B42" s="53" t="s">
        <v>25</v>
      </c>
      <c r="C42" s="54" t="s">
        <v>65</v>
      </c>
      <c r="D42" s="54" t="s">
        <v>62</v>
      </c>
      <c r="E42" s="170" t="s">
        <v>30</v>
      </c>
      <c r="F42" s="224" t="s">
        <v>26</v>
      </c>
    </row>
    <row r="43" spans="1:6" ht="45" x14ac:dyDescent="0.25">
      <c r="A43" s="57">
        <v>90847</v>
      </c>
      <c r="B43" s="53" t="s">
        <v>27</v>
      </c>
      <c r="C43" s="54" t="s">
        <v>65</v>
      </c>
      <c r="D43" s="54" t="s">
        <v>62</v>
      </c>
      <c r="E43" s="170" t="s">
        <v>30</v>
      </c>
      <c r="F43" s="224" t="s">
        <v>26</v>
      </c>
    </row>
    <row r="44" spans="1:6" ht="45" x14ac:dyDescent="0.25">
      <c r="A44" s="57">
        <v>90849</v>
      </c>
      <c r="B44" s="53" t="s">
        <v>25</v>
      </c>
      <c r="C44" s="54" t="s">
        <v>66</v>
      </c>
      <c r="D44" s="54" t="s">
        <v>62</v>
      </c>
      <c r="E44" s="170" t="s">
        <v>30</v>
      </c>
      <c r="F44" s="224" t="s">
        <v>26</v>
      </c>
    </row>
    <row r="45" spans="1:6" ht="45" x14ac:dyDescent="0.25">
      <c r="A45" s="57">
        <v>90849</v>
      </c>
      <c r="B45" s="53" t="s">
        <v>27</v>
      </c>
      <c r="C45" s="54" t="s">
        <v>66</v>
      </c>
      <c r="D45" s="54" t="s">
        <v>62</v>
      </c>
      <c r="E45" s="170" t="s">
        <v>30</v>
      </c>
      <c r="F45" s="224" t="s">
        <v>26</v>
      </c>
    </row>
    <row r="46" spans="1:6" ht="60" x14ac:dyDescent="0.25">
      <c r="A46" s="57">
        <v>90849</v>
      </c>
      <c r="B46" s="57" t="s">
        <v>70</v>
      </c>
      <c r="C46" s="54" t="s">
        <v>67</v>
      </c>
      <c r="D46" s="54" t="s">
        <v>68</v>
      </c>
      <c r="E46" s="170" t="s">
        <v>12</v>
      </c>
      <c r="F46" s="224" t="s">
        <v>26</v>
      </c>
    </row>
    <row r="47" spans="1:6" ht="60" x14ac:dyDescent="0.25">
      <c r="A47" s="57">
        <v>90849</v>
      </c>
      <c r="B47" s="57" t="s">
        <v>71</v>
      </c>
      <c r="C47" s="54" t="s">
        <v>67</v>
      </c>
      <c r="D47" s="54" t="s">
        <v>68</v>
      </c>
      <c r="E47" s="170" t="s">
        <v>12</v>
      </c>
      <c r="F47" s="224" t="s">
        <v>26</v>
      </c>
    </row>
    <row r="48" spans="1:6" ht="120" x14ac:dyDescent="0.25">
      <c r="A48" s="57">
        <v>90853</v>
      </c>
      <c r="B48" s="53" t="s">
        <v>27</v>
      </c>
      <c r="C48" s="54" t="s">
        <v>72</v>
      </c>
      <c r="D48" s="54" t="s">
        <v>58</v>
      </c>
      <c r="E48" s="170" t="s">
        <v>12</v>
      </c>
      <c r="F48" s="224" t="s">
        <v>26</v>
      </c>
    </row>
    <row r="49" spans="1:6" ht="45" x14ac:dyDescent="0.25">
      <c r="A49" s="57">
        <v>90853</v>
      </c>
      <c r="B49" s="57" t="s">
        <v>71</v>
      </c>
      <c r="C49" s="54" t="s">
        <v>73</v>
      </c>
      <c r="D49" s="54" t="s">
        <v>62</v>
      </c>
      <c r="E49" s="170" t="s">
        <v>12</v>
      </c>
      <c r="F49" s="224" t="s">
        <v>26</v>
      </c>
    </row>
    <row r="50" spans="1:6" ht="45" x14ac:dyDescent="0.25">
      <c r="A50" s="60">
        <v>90867</v>
      </c>
      <c r="B50" s="53" t="s">
        <v>25</v>
      </c>
      <c r="C50" s="62" t="s">
        <v>75</v>
      </c>
      <c r="D50" s="62" t="s">
        <v>76</v>
      </c>
      <c r="E50" s="104" t="s">
        <v>12</v>
      </c>
      <c r="F50" s="224" t="s">
        <v>26</v>
      </c>
    </row>
    <row r="51" spans="1:6" ht="45" x14ac:dyDescent="0.25">
      <c r="A51" s="60">
        <v>90867</v>
      </c>
      <c r="B51" s="53" t="s">
        <v>27</v>
      </c>
      <c r="C51" s="62" t="s">
        <v>75</v>
      </c>
      <c r="D51" s="62" t="s">
        <v>76</v>
      </c>
      <c r="E51" s="104" t="s">
        <v>12</v>
      </c>
      <c r="F51" s="224" t="s">
        <v>26</v>
      </c>
    </row>
    <row r="52" spans="1:6" ht="45" x14ac:dyDescent="0.25">
      <c r="A52" s="60">
        <v>90868</v>
      </c>
      <c r="B52" s="53" t="s">
        <v>25</v>
      </c>
      <c r="C52" s="62" t="s">
        <v>77</v>
      </c>
      <c r="D52" s="62" t="s">
        <v>76</v>
      </c>
      <c r="E52" s="104" t="s">
        <v>12</v>
      </c>
      <c r="F52" s="224" t="s">
        <v>26</v>
      </c>
    </row>
    <row r="53" spans="1:6" ht="105" x14ac:dyDescent="0.25">
      <c r="A53" s="60">
        <v>90869</v>
      </c>
      <c r="B53" s="53" t="s">
        <v>25</v>
      </c>
      <c r="C53" s="62" t="s">
        <v>78</v>
      </c>
      <c r="D53" s="62" t="s">
        <v>79</v>
      </c>
      <c r="E53" s="104" t="s">
        <v>12</v>
      </c>
      <c r="F53" s="224" t="s">
        <v>26</v>
      </c>
    </row>
    <row r="54" spans="1:6" ht="105" x14ac:dyDescent="0.25">
      <c r="A54" s="60">
        <v>90869</v>
      </c>
      <c r="B54" s="53" t="s">
        <v>27</v>
      </c>
      <c r="C54" s="62" t="s">
        <v>78</v>
      </c>
      <c r="D54" s="62" t="s">
        <v>79</v>
      </c>
      <c r="E54" s="104" t="s">
        <v>12</v>
      </c>
      <c r="F54" s="224" t="s">
        <v>26</v>
      </c>
    </row>
    <row r="55" spans="1:6" ht="165" x14ac:dyDescent="0.25">
      <c r="A55" s="60">
        <v>90882</v>
      </c>
      <c r="B55" s="53" t="s">
        <v>25</v>
      </c>
      <c r="C55" s="62" t="s">
        <v>84</v>
      </c>
      <c r="D55" s="62" t="s">
        <v>85</v>
      </c>
      <c r="E55" s="104" t="s">
        <v>30</v>
      </c>
      <c r="F55" s="224" t="s">
        <v>26</v>
      </c>
    </row>
    <row r="56" spans="1:6" x14ac:dyDescent="0.25">
      <c r="A56" s="60">
        <v>90882</v>
      </c>
      <c r="B56" s="60" t="s">
        <v>90</v>
      </c>
      <c r="C56" s="62" t="s">
        <v>88</v>
      </c>
      <c r="D56" s="62" t="s">
        <v>89</v>
      </c>
      <c r="E56" s="104" t="s">
        <v>12</v>
      </c>
      <c r="F56" s="224" t="s">
        <v>26</v>
      </c>
    </row>
    <row r="57" spans="1:6" ht="165" x14ac:dyDescent="0.25">
      <c r="A57" s="60">
        <v>90887</v>
      </c>
      <c r="B57" s="53" t="s">
        <v>25</v>
      </c>
      <c r="C57" s="62" t="s">
        <v>92</v>
      </c>
      <c r="D57" s="62" t="s">
        <v>85</v>
      </c>
      <c r="E57" s="104" t="s">
        <v>30</v>
      </c>
      <c r="F57" s="224" t="s">
        <v>26</v>
      </c>
    </row>
    <row r="58" spans="1:6" ht="165" x14ac:dyDescent="0.25">
      <c r="A58" s="60">
        <v>90887</v>
      </c>
      <c r="B58" s="53" t="s">
        <v>27</v>
      </c>
      <c r="C58" s="62" t="s">
        <v>92</v>
      </c>
      <c r="D58" s="62" t="s">
        <v>85</v>
      </c>
      <c r="E58" s="104" t="s">
        <v>30</v>
      </c>
      <c r="F58" s="224" t="s">
        <v>26</v>
      </c>
    </row>
    <row r="59" spans="1:6" x14ac:dyDescent="0.25">
      <c r="A59" s="60">
        <v>96130</v>
      </c>
      <c r="B59" s="53" t="s">
        <v>25</v>
      </c>
      <c r="C59" s="62" t="s">
        <v>94</v>
      </c>
      <c r="D59" s="62" t="s">
        <v>95</v>
      </c>
      <c r="E59" s="104" t="s">
        <v>96</v>
      </c>
      <c r="F59" s="224" t="s">
        <v>26</v>
      </c>
    </row>
    <row r="60" spans="1:6" x14ac:dyDescent="0.25">
      <c r="A60" s="60">
        <v>96130</v>
      </c>
      <c r="B60" s="53" t="s">
        <v>27</v>
      </c>
      <c r="C60" s="62" t="s">
        <v>94</v>
      </c>
      <c r="D60" s="62" t="s">
        <v>95</v>
      </c>
      <c r="E60" s="104" t="s">
        <v>96</v>
      </c>
      <c r="F60" s="224" t="s">
        <v>26</v>
      </c>
    </row>
    <row r="61" spans="1:6" x14ac:dyDescent="0.25">
      <c r="A61" s="66">
        <v>96131</v>
      </c>
      <c r="B61" s="53" t="s">
        <v>25</v>
      </c>
      <c r="C61" s="67" t="s">
        <v>97</v>
      </c>
      <c r="D61" s="67" t="s">
        <v>95</v>
      </c>
      <c r="E61" s="171" t="s">
        <v>96</v>
      </c>
      <c r="F61" s="224" t="s">
        <v>26</v>
      </c>
    </row>
    <row r="62" spans="1:6" x14ac:dyDescent="0.25">
      <c r="A62" s="66">
        <v>96131</v>
      </c>
      <c r="B62" s="53" t="s">
        <v>27</v>
      </c>
      <c r="C62" s="67" t="s">
        <v>97</v>
      </c>
      <c r="D62" s="67" t="s">
        <v>95</v>
      </c>
      <c r="E62" s="171" t="s">
        <v>96</v>
      </c>
      <c r="F62" s="224" t="s">
        <v>26</v>
      </c>
    </row>
    <row r="63" spans="1:6" ht="45" x14ac:dyDescent="0.25">
      <c r="A63" s="60">
        <v>96136</v>
      </c>
      <c r="B63" s="53" t="s">
        <v>27</v>
      </c>
      <c r="C63" s="62" t="s">
        <v>98</v>
      </c>
      <c r="D63" s="69" t="s">
        <v>95</v>
      </c>
      <c r="E63" s="104" t="s">
        <v>99</v>
      </c>
      <c r="F63" s="224" t="s">
        <v>26</v>
      </c>
    </row>
    <row r="64" spans="1:6" ht="45" x14ac:dyDescent="0.25">
      <c r="A64" s="60">
        <v>96137</v>
      </c>
      <c r="B64" s="53" t="s">
        <v>27</v>
      </c>
      <c r="C64" s="62" t="s">
        <v>100</v>
      </c>
      <c r="D64" s="69" t="s">
        <v>95</v>
      </c>
      <c r="E64" s="104" t="s">
        <v>99</v>
      </c>
      <c r="F64" s="224" t="s">
        <v>26</v>
      </c>
    </row>
    <row r="65" spans="1:6" ht="120" x14ac:dyDescent="0.25">
      <c r="A65" s="1">
        <v>97152</v>
      </c>
      <c r="B65" s="1"/>
      <c r="C65" s="6" t="s">
        <v>103</v>
      </c>
      <c r="D65" s="8" t="s">
        <v>104</v>
      </c>
      <c r="E65" s="98" t="s">
        <v>17</v>
      </c>
      <c r="F65" s="222">
        <v>20</v>
      </c>
    </row>
    <row r="66" spans="1:6" ht="120" x14ac:dyDescent="0.25">
      <c r="A66" s="60">
        <v>97152</v>
      </c>
      <c r="B66" s="53" t="s">
        <v>25</v>
      </c>
      <c r="C66" s="62" t="s">
        <v>103</v>
      </c>
      <c r="D66" s="69" t="s">
        <v>104</v>
      </c>
      <c r="E66" s="104" t="s">
        <v>17</v>
      </c>
      <c r="F66" s="224" t="s">
        <v>26</v>
      </c>
    </row>
    <row r="67" spans="1:6" ht="120" x14ac:dyDescent="0.25">
      <c r="A67" s="60">
        <v>97152</v>
      </c>
      <c r="B67" s="53" t="s">
        <v>27</v>
      </c>
      <c r="C67" s="62" t="s">
        <v>103</v>
      </c>
      <c r="D67" s="69" t="s">
        <v>104</v>
      </c>
      <c r="E67" s="104" t="s">
        <v>17</v>
      </c>
      <c r="F67" s="224" t="s">
        <v>26</v>
      </c>
    </row>
    <row r="68" spans="1:6" ht="75" x14ac:dyDescent="0.25">
      <c r="A68" s="60">
        <v>99205</v>
      </c>
      <c r="B68" s="53" t="s">
        <v>25</v>
      </c>
      <c r="C68" s="62" t="s">
        <v>131</v>
      </c>
      <c r="D68" s="69" t="s">
        <v>34</v>
      </c>
      <c r="E68" s="104" t="s">
        <v>132</v>
      </c>
      <c r="F68" s="224" t="s">
        <v>26</v>
      </c>
    </row>
    <row r="69" spans="1:6" ht="30" x14ac:dyDescent="0.25">
      <c r="A69" s="60">
        <v>99205</v>
      </c>
      <c r="B69" s="70" t="s">
        <v>38</v>
      </c>
      <c r="C69" s="62" t="s">
        <v>133</v>
      </c>
      <c r="D69" s="70" t="s">
        <v>37</v>
      </c>
      <c r="E69" s="105" t="s">
        <v>133</v>
      </c>
      <c r="F69" s="224" t="s">
        <v>26</v>
      </c>
    </row>
    <row r="70" spans="1:6" ht="75" x14ac:dyDescent="0.25">
      <c r="A70" s="66">
        <v>99212</v>
      </c>
      <c r="B70" s="53" t="s">
        <v>27</v>
      </c>
      <c r="C70" s="67" t="s">
        <v>140</v>
      </c>
      <c r="D70" s="70" t="s">
        <v>34</v>
      </c>
      <c r="E70" s="171" t="s">
        <v>141</v>
      </c>
      <c r="F70" s="224" t="s">
        <v>26</v>
      </c>
    </row>
    <row r="71" spans="1:6" ht="30" x14ac:dyDescent="0.25">
      <c r="A71" s="66">
        <v>99212</v>
      </c>
      <c r="B71" s="70" t="s">
        <v>39</v>
      </c>
      <c r="C71" s="67" t="s">
        <v>142</v>
      </c>
      <c r="D71" s="70" t="s">
        <v>37</v>
      </c>
      <c r="E71" s="171" t="s">
        <v>142</v>
      </c>
      <c r="F71" s="224" t="s">
        <v>26</v>
      </c>
    </row>
    <row r="72" spans="1:6" ht="75" x14ac:dyDescent="0.25">
      <c r="A72" s="66" t="s">
        <v>143</v>
      </c>
      <c r="B72" s="53" t="s">
        <v>27</v>
      </c>
      <c r="C72" s="67" t="s">
        <v>144</v>
      </c>
      <c r="D72" s="70" t="s">
        <v>34</v>
      </c>
      <c r="E72" s="171" t="s">
        <v>145</v>
      </c>
      <c r="F72" s="224" t="s">
        <v>26</v>
      </c>
    </row>
    <row r="73" spans="1:6" ht="30" x14ac:dyDescent="0.25">
      <c r="A73" s="60">
        <v>99213</v>
      </c>
      <c r="B73" s="70" t="s">
        <v>39</v>
      </c>
      <c r="C73" s="62" t="s">
        <v>146</v>
      </c>
      <c r="D73" s="69" t="s">
        <v>37</v>
      </c>
      <c r="E73" s="104" t="s">
        <v>146</v>
      </c>
      <c r="F73" s="224" t="s">
        <v>26</v>
      </c>
    </row>
    <row r="74" spans="1:6" ht="60" x14ac:dyDescent="0.25">
      <c r="A74" s="3">
        <v>99415</v>
      </c>
      <c r="B74" s="3"/>
      <c r="C74" s="10" t="s">
        <v>201</v>
      </c>
      <c r="D74" s="8" t="s">
        <v>34</v>
      </c>
      <c r="E74" s="168" t="s">
        <v>202</v>
      </c>
      <c r="F74" s="245">
        <v>14</v>
      </c>
    </row>
    <row r="75" spans="1:6" ht="60" x14ac:dyDescent="0.25">
      <c r="A75" s="66">
        <v>99415</v>
      </c>
      <c r="B75" s="53" t="s">
        <v>25</v>
      </c>
      <c r="C75" s="67" t="s">
        <v>201</v>
      </c>
      <c r="D75" s="69" t="s">
        <v>34</v>
      </c>
      <c r="E75" s="171" t="s">
        <v>202</v>
      </c>
      <c r="F75" s="224" t="s">
        <v>26</v>
      </c>
    </row>
    <row r="76" spans="1:6" ht="60" x14ac:dyDescent="0.25">
      <c r="A76" s="66">
        <v>99415</v>
      </c>
      <c r="B76" s="53" t="s">
        <v>27</v>
      </c>
      <c r="C76" s="67" t="s">
        <v>201</v>
      </c>
      <c r="D76" s="69" t="s">
        <v>34</v>
      </c>
      <c r="E76" s="171" t="s">
        <v>202</v>
      </c>
      <c r="F76" s="224" t="s">
        <v>26</v>
      </c>
    </row>
    <row r="77" spans="1:6" ht="75" x14ac:dyDescent="0.25">
      <c r="A77" s="3">
        <v>99416</v>
      </c>
      <c r="B77" s="3"/>
      <c r="C77" s="10" t="s">
        <v>203</v>
      </c>
      <c r="D77" s="2" t="s">
        <v>34</v>
      </c>
      <c r="E77" s="168" t="s">
        <v>204</v>
      </c>
      <c r="F77" s="245">
        <v>7</v>
      </c>
    </row>
    <row r="78" spans="1:6" ht="75" x14ac:dyDescent="0.25">
      <c r="A78" s="66">
        <v>99416</v>
      </c>
      <c r="B78" s="53" t="s">
        <v>25</v>
      </c>
      <c r="C78" s="67" t="s">
        <v>203</v>
      </c>
      <c r="D78" s="70" t="s">
        <v>34</v>
      </c>
      <c r="E78" s="171" t="s">
        <v>204</v>
      </c>
      <c r="F78" s="224" t="s">
        <v>26</v>
      </c>
    </row>
    <row r="79" spans="1:6" ht="75" x14ac:dyDescent="0.25">
      <c r="A79" s="66">
        <v>99416</v>
      </c>
      <c r="B79" s="53" t="s">
        <v>27</v>
      </c>
      <c r="C79" s="67" t="s">
        <v>203</v>
      </c>
      <c r="D79" s="70" t="s">
        <v>34</v>
      </c>
      <c r="E79" s="171" t="s">
        <v>204</v>
      </c>
      <c r="F79" s="224" t="s">
        <v>26</v>
      </c>
    </row>
    <row r="80" spans="1:6" ht="45" x14ac:dyDescent="0.25">
      <c r="A80" s="60">
        <v>99422</v>
      </c>
      <c r="B80" s="53" t="s">
        <v>27</v>
      </c>
      <c r="C80" s="62" t="s">
        <v>211</v>
      </c>
      <c r="D80" s="62" t="s">
        <v>34</v>
      </c>
      <c r="E80" s="104" t="s">
        <v>116</v>
      </c>
      <c r="F80" s="246" t="s">
        <v>26</v>
      </c>
    </row>
    <row r="81" spans="1:6" ht="30" x14ac:dyDescent="0.25">
      <c r="A81" s="60">
        <v>99422</v>
      </c>
      <c r="B81" s="60" t="s">
        <v>39</v>
      </c>
      <c r="C81" s="62" t="s">
        <v>212</v>
      </c>
      <c r="D81" s="62" t="s">
        <v>37</v>
      </c>
      <c r="E81" s="104" t="s">
        <v>116</v>
      </c>
      <c r="F81" s="246" t="s">
        <v>26</v>
      </c>
    </row>
    <row r="82" spans="1:6" ht="45" x14ac:dyDescent="0.25">
      <c r="A82" s="60" t="s">
        <v>255</v>
      </c>
      <c r="B82" s="53" t="s">
        <v>25</v>
      </c>
      <c r="C82" s="62" t="s">
        <v>256</v>
      </c>
      <c r="D82" s="62" t="s">
        <v>11</v>
      </c>
      <c r="E82" s="104" t="s">
        <v>257</v>
      </c>
      <c r="F82" s="246" t="s">
        <v>26</v>
      </c>
    </row>
    <row r="83" spans="1:6" ht="45" x14ac:dyDescent="0.25">
      <c r="A83" s="60" t="s">
        <v>255</v>
      </c>
      <c r="B83" s="53" t="s">
        <v>27</v>
      </c>
      <c r="C83" s="62" t="s">
        <v>256</v>
      </c>
      <c r="D83" s="62" t="s">
        <v>11</v>
      </c>
      <c r="E83" s="104" t="s">
        <v>257</v>
      </c>
      <c r="F83" s="246" t="s">
        <v>26</v>
      </c>
    </row>
    <row r="84" spans="1:6" ht="30" x14ac:dyDescent="0.25">
      <c r="A84" s="60" t="s">
        <v>258</v>
      </c>
      <c r="B84" s="53" t="s">
        <v>25</v>
      </c>
      <c r="C84" s="62" t="s">
        <v>259</v>
      </c>
      <c r="D84" s="62" t="s">
        <v>260</v>
      </c>
      <c r="E84" s="104" t="s">
        <v>12</v>
      </c>
      <c r="F84" s="246" t="s">
        <v>26</v>
      </c>
    </row>
    <row r="85" spans="1:6" ht="30" x14ac:dyDescent="0.25">
      <c r="A85" s="60" t="s">
        <v>258</v>
      </c>
      <c r="B85" s="53" t="s">
        <v>27</v>
      </c>
      <c r="C85" s="62" t="s">
        <v>259</v>
      </c>
      <c r="D85" s="62" t="s">
        <v>260</v>
      </c>
      <c r="E85" s="104" t="s">
        <v>12</v>
      </c>
      <c r="F85" s="246" t="s">
        <v>26</v>
      </c>
    </row>
    <row r="86" spans="1:6" x14ac:dyDescent="0.25">
      <c r="A86" s="60" t="s">
        <v>261</v>
      </c>
      <c r="B86" s="60" t="s">
        <v>265</v>
      </c>
      <c r="C86" s="62" t="s">
        <v>263</v>
      </c>
      <c r="D86" s="62" t="s">
        <v>264</v>
      </c>
      <c r="E86" s="104" t="s">
        <v>12</v>
      </c>
      <c r="F86" s="246" t="s">
        <v>26</v>
      </c>
    </row>
    <row r="87" spans="1:6" x14ac:dyDescent="0.25">
      <c r="A87" s="60" t="s">
        <v>261</v>
      </c>
      <c r="B87" s="60" t="s">
        <v>266</v>
      </c>
      <c r="C87" s="62" t="s">
        <v>263</v>
      </c>
      <c r="D87" s="62" t="s">
        <v>264</v>
      </c>
      <c r="E87" s="104" t="s">
        <v>12</v>
      </c>
      <c r="F87" s="246" t="s">
        <v>26</v>
      </c>
    </row>
    <row r="88" spans="1:6" ht="60" x14ac:dyDescent="0.25">
      <c r="A88" s="60" t="s">
        <v>267</v>
      </c>
      <c r="B88" s="53" t="s">
        <v>25</v>
      </c>
      <c r="C88" s="62" t="s">
        <v>268</v>
      </c>
      <c r="D88" s="62" t="s">
        <v>269</v>
      </c>
      <c r="E88" s="104" t="s">
        <v>30</v>
      </c>
      <c r="F88" s="246" t="s">
        <v>26</v>
      </c>
    </row>
    <row r="89" spans="1:6" ht="60" x14ac:dyDescent="0.25">
      <c r="A89" s="60" t="s">
        <v>267</v>
      </c>
      <c r="B89" s="53" t="s">
        <v>27</v>
      </c>
      <c r="C89" s="62" t="s">
        <v>268</v>
      </c>
      <c r="D89" s="62" t="s">
        <v>269</v>
      </c>
      <c r="E89" s="104" t="s">
        <v>30</v>
      </c>
      <c r="F89" s="246" t="s">
        <v>26</v>
      </c>
    </row>
    <row r="90" spans="1:6" x14ac:dyDescent="0.25">
      <c r="A90" s="60" t="s">
        <v>281</v>
      </c>
      <c r="B90" s="53" t="s">
        <v>25</v>
      </c>
      <c r="C90" s="62" t="s">
        <v>282</v>
      </c>
      <c r="D90" s="62" t="s">
        <v>138</v>
      </c>
      <c r="E90" s="104" t="s">
        <v>276</v>
      </c>
      <c r="F90" s="246" t="s">
        <v>26</v>
      </c>
    </row>
    <row r="91" spans="1:6" x14ac:dyDescent="0.25">
      <c r="A91" s="60" t="s">
        <v>281</v>
      </c>
      <c r="B91" s="53" t="s">
        <v>27</v>
      </c>
      <c r="C91" s="62" t="s">
        <v>282</v>
      </c>
      <c r="D91" s="62" t="s">
        <v>138</v>
      </c>
      <c r="E91" s="104" t="s">
        <v>276</v>
      </c>
      <c r="F91" s="246" t="s">
        <v>26</v>
      </c>
    </row>
    <row r="92" spans="1:6" ht="105" x14ac:dyDescent="0.25">
      <c r="A92" s="60" t="s">
        <v>290</v>
      </c>
      <c r="B92" s="53" t="s">
        <v>25</v>
      </c>
      <c r="C92" s="62" t="s">
        <v>291</v>
      </c>
      <c r="D92" s="62" t="s">
        <v>292</v>
      </c>
      <c r="E92" s="104" t="s">
        <v>250</v>
      </c>
      <c r="F92" s="246" t="s">
        <v>26</v>
      </c>
    </row>
    <row r="93" spans="1:6" ht="60" x14ac:dyDescent="0.25">
      <c r="A93" s="60" t="s">
        <v>296</v>
      </c>
      <c r="B93" s="53" t="s">
        <v>25</v>
      </c>
      <c r="C93" s="62" t="s">
        <v>297</v>
      </c>
      <c r="D93" s="62" t="s">
        <v>298</v>
      </c>
      <c r="E93" s="104" t="s">
        <v>12</v>
      </c>
      <c r="F93" s="246" t="s">
        <v>26</v>
      </c>
    </row>
    <row r="94" spans="1:6" ht="60" x14ac:dyDescent="0.25">
      <c r="A94" s="60" t="s">
        <v>296</v>
      </c>
      <c r="B94" s="53" t="s">
        <v>27</v>
      </c>
      <c r="C94" s="62" t="s">
        <v>297</v>
      </c>
      <c r="D94" s="62" t="s">
        <v>298</v>
      </c>
      <c r="E94" s="104" t="s">
        <v>12</v>
      </c>
      <c r="F94" s="246" t="s">
        <v>26</v>
      </c>
    </row>
    <row r="95" spans="1:6" ht="45" x14ac:dyDescent="0.25">
      <c r="A95" s="60" t="s">
        <v>300</v>
      </c>
      <c r="B95" s="60" t="s">
        <v>304</v>
      </c>
      <c r="C95" s="62" t="s">
        <v>302</v>
      </c>
      <c r="D95" s="62" t="s">
        <v>303</v>
      </c>
      <c r="E95" s="104" t="s">
        <v>12</v>
      </c>
      <c r="F95" s="246" t="s">
        <v>26</v>
      </c>
    </row>
    <row r="96" spans="1:6" ht="45" x14ac:dyDescent="0.25">
      <c r="A96" s="60" t="s">
        <v>300</v>
      </c>
      <c r="B96" s="60" t="s">
        <v>305</v>
      </c>
      <c r="C96" s="62" t="s">
        <v>302</v>
      </c>
      <c r="D96" s="62" t="s">
        <v>303</v>
      </c>
      <c r="E96" s="104" t="s">
        <v>12</v>
      </c>
      <c r="F96" s="246" t="s">
        <v>26</v>
      </c>
    </row>
    <row r="97" spans="1:6" ht="150" x14ac:dyDescent="0.25">
      <c r="A97" s="60" t="s">
        <v>306</v>
      </c>
      <c r="B97" s="53" t="s">
        <v>27</v>
      </c>
      <c r="C97" s="62" t="s">
        <v>307</v>
      </c>
      <c r="D97" s="62" t="s">
        <v>308</v>
      </c>
      <c r="E97" s="104" t="s">
        <v>250</v>
      </c>
      <c r="F97" s="246" t="s">
        <v>26</v>
      </c>
    </row>
    <row r="98" spans="1:6" x14ac:dyDescent="0.25">
      <c r="A98" s="60" t="s">
        <v>320</v>
      </c>
      <c r="B98" s="53" t="s">
        <v>25</v>
      </c>
      <c r="C98" s="62" t="s">
        <v>321</v>
      </c>
      <c r="D98" s="62" t="s">
        <v>11</v>
      </c>
      <c r="E98" s="104" t="s">
        <v>276</v>
      </c>
      <c r="F98" s="246" t="s">
        <v>26</v>
      </c>
    </row>
    <row r="99" spans="1:6" x14ac:dyDescent="0.25">
      <c r="A99" s="60" t="s">
        <v>320</v>
      </c>
      <c r="B99" s="53" t="s">
        <v>27</v>
      </c>
      <c r="C99" s="62" t="s">
        <v>321</v>
      </c>
      <c r="D99" s="62" t="s">
        <v>11</v>
      </c>
      <c r="E99" s="104" t="s">
        <v>276</v>
      </c>
      <c r="F99" s="246" t="s">
        <v>26</v>
      </c>
    </row>
    <row r="100" spans="1:6" ht="150" x14ac:dyDescent="0.25">
      <c r="A100" s="60" t="s">
        <v>357</v>
      </c>
      <c r="B100" s="60" t="s">
        <v>27</v>
      </c>
      <c r="C100" s="62" t="s">
        <v>358</v>
      </c>
      <c r="D100" s="62" t="s">
        <v>308</v>
      </c>
      <c r="E100" s="104" t="s">
        <v>250</v>
      </c>
      <c r="F100" s="246" t="s">
        <v>26</v>
      </c>
    </row>
    <row r="101" spans="1:6" ht="45" x14ac:dyDescent="0.25">
      <c r="A101" s="60" t="s">
        <v>359</v>
      </c>
      <c r="B101" s="60" t="s">
        <v>91</v>
      </c>
      <c r="C101" s="62" t="s">
        <v>360</v>
      </c>
      <c r="D101" s="62" t="s">
        <v>315</v>
      </c>
      <c r="E101" s="104" t="s">
        <v>250</v>
      </c>
      <c r="F101" s="246" t="s">
        <v>26</v>
      </c>
    </row>
    <row r="102" spans="1:6" ht="45" x14ac:dyDescent="0.25">
      <c r="A102" s="60" t="s">
        <v>362</v>
      </c>
      <c r="B102" s="60" t="s">
        <v>25</v>
      </c>
      <c r="C102" s="62" t="s">
        <v>363</v>
      </c>
      <c r="D102" s="62" t="s">
        <v>62</v>
      </c>
      <c r="E102" s="104" t="s">
        <v>30</v>
      </c>
      <c r="F102" s="246" t="s">
        <v>26</v>
      </c>
    </row>
    <row r="103" spans="1:6" ht="45" x14ac:dyDescent="0.25">
      <c r="A103" s="60" t="s">
        <v>362</v>
      </c>
      <c r="B103" s="60" t="s">
        <v>27</v>
      </c>
      <c r="C103" s="62" t="s">
        <v>363</v>
      </c>
      <c r="D103" s="62" t="s">
        <v>62</v>
      </c>
      <c r="E103" s="104" t="s">
        <v>30</v>
      </c>
      <c r="F103" s="246" t="s">
        <v>26</v>
      </c>
    </row>
    <row r="104" spans="1:6" ht="45" x14ac:dyDescent="0.25">
      <c r="A104" s="60" t="s">
        <v>364</v>
      </c>
      <c r="B104" s="60" t="s">
        <v>90</v>
      </c>
      <c r="C104" s="62" t="s">
        <v>365</v>
      </c>
      <c r="D104" s="62" t="s">
        <v>89</v>
      </c>
      <c r="E104" s="104" t="s">
        <v>30</v>
      </c>
      <c r="F104" s="246" t="s">
        <v>26</v>
      </c>
    </row>
    <row r="105" spans="1:6" ht="45" x14ac:dyDescent="0.25">
      <c r="A105" s="60" t="s">
        <v>364</v>
      </c>
      <c r="B105" s="60" t="s">
        <v>91</v>
      </c>
      <c r="C105" s="62" t="s">
        <v>365</v>
      </c>
      <c r="D105" s="62" t="s">
        <v>89</v>
      </c>
      <c r="E105" s="104" t="s">
        <v>30</v>
      </c>
      <c r="F105" s="246" t="s">
        <v>26</v>
      </c>
    </row>
  </sheetData>
  <autoFilter ref="A5:F5" xr:uid="{372547F6-34BF-45BE-BA7B-78B131CFA8C4}"/>
  <mergeCells count="5">
    <mergeCell ref="F2:F4"/>
    <mergeCell ref="A2:E2"/>
    <mergeCell ref="A3:E3"/>
    <mergeCell ref="A4:E4"/>
    <mergeCell ref="A1:F1"/>
  </mergeCells>
  <conditionalFormatting sqref="B69">
    <cfRule type="duplicateValues" dxfId="11" priority="12"/>
  </conditionalFormatting>
  <conditionalFormatting sqref="B71">
    <cfRule type="duplicateValues" dxfId="10" priority="11"/>
  </conditionalFormatting>
  <conditionalFormatting sqref="B73">
    <cfRule type="duplicateValues" dxfId="9" priority="10"/>
  </conditionalFormatting>
  <conditionalFormatting sqref="B75:B76">
    <cfRule type="duplicateValues" dxfId="8" priority="9"/>
  </conditionalFormatting>
  <conditionalFormatting sqref="B78:B79">
    <cfRule type="duplicateValues" dxfId="7" priority="8"/>
  </conditionalFormatting>
  <conditionalFormatting sqref="B81">
    <cfRule type="duplicateValues" dxfId="6" priority="7"/>
  </conditionalFormatting>
  <conditionalFormatting sqref="B83">
    <cfRule type="duplicateValues" dxfId="5" priority="6"/>
  </conditionalFormatting>
  <conditionalFormatting sqref="B85">
    <cfRule type="duplicateValues" dxfId="4" priority="5"/>
  </conditionalFormatting>
  <conditionalFormatting sqref="B89">
    <cfRule type="duplicateValues" dxfId="3" priority="4"/>
  </conditionalFormatting>
  <conditionalFormatting sqref="B90">
    <cfRule type="duplicateValues" dxfId="2" priority="3"/>
  </conditionalFormatting>
  <conditionalFormatting sqref="B93">
    <cfRule type="duplicateValues" dxfId="1" priority="2"/>
  </conditionalFormatting>
  <conditionalFormatting sqref="B95">
    <cfRule type="duplicateValues" dxfId="0" priority="1"/>
  </conditionalFormatting>
  <hyperlinks>
    <hyperlink ref="A3:E3" r:id="rId1" display="OHA's Professional Billing Guide for Providers" xr:uid="{F195AA87-AD9A-499F-AB47-FFF17547F15D}"/>
    <hyperlink ref="A4:E4" r:id="rId2" display="OHA's Guidance on how to submit and adjust claims to OHA" xr:uid="{D351C14C-50DF-4557-81B4-67074FA819F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D4E05-F99C-43E0-B4F2-271ED8EC6DE7}">
  <sheetPr>
    <tabColor rgb="FFFFC000"/>
  </sheetPr>
  <dimension ref="A1:K29"/>
  <sheetViews>
    <sheetView workbookViewId="0">
      <pane ySplit="5" topLeftCell="A6" activePane="bottomLeft" state="frozen"/>
      <selection pane="bottomLeft" sqref="A1:G1"/>
    </sheetView>
  </sheetViews>
  <sheetFormatPr defaultRowHeight="15" x14ac:dyDescent="0.25"/>
  <cols>
    <col min="1" max="1" width="13.140625" customWidth="1"/>
    <col min="2" max="2" width="11.28515625" customWidth="1"/>
    <col min="3" max="3" width="13.7109375" customWidth="1"/>
    <col min="4" max="4" width="82.7109375" customWidth="1"/>
    <col min="5" max="5" width="40.42578125" customWidth="1"/>
    <col min="6" max="6" width="17.42578125" customWidth="1"/>
    <col min="7" max="7" width="81.7109375" style="229" customWidth="1"/>
  </cols>
  <sheetData>
    <row r="1" spans="1:11" ht="96" customHeight="1" x14ac:dyDescent="0.25">
      <c r="A1" s="217" t="s">
        <v>1584</v>
      </c>
      <c r="B1" s="218"/>
      <c r="C1" s="218"/>
      <c r="D1" s="218"/>
      <c r="E1" s="218"/>
      <c r="F1" s="218"/>
      <c r="G1" s="218"/>
      <c r="H1" s="255"/>
      <c r="I1" s="255"/>
      <c r="J1" s="255"/>
      <c r="K1" s="255"/>
    </row>
    <row r="2" spans="1:11" ht="102" customHeight="1" x14ac:dyDescent="0.25">
      <c r="A2" s="258" t="s">
        <v>1580</v>
      </c>
      <c r="B2" s="258"/>
      <c r="C2" s="258"/>
      <c r="D2" s="258"/>
      <c r="E2" s="258"/>
      <c r="F2" s="259"/>
      <c r="G2" s="261" t="s">
        <v>1583</v>
      </c>
      <c r="H2" s="256"/>
      <c r="I2" s="256"/>
      <c r="J2" s="256"/>
      <c r="K2" s="255"/>
    </row>
    <row r="3" spans="1:11" ht="21" customHeight="1" x14ac:dyDescent="0.25">
      <c r="A3" s="253" t="s">
        <v>1581</v>
      </c>
      <c r="B3" s="253"/>
      <c r="C3" s="253"/>
      <c r="D3" s="253"/>
      <c r="E3" s="253"/>
      <c r="F3" s="254"/>
      <c r="G3" s="261"/>
      <c r="H3" s="256"/>
      <c r="I3" s="256"/>
      <c r="J3" s="256"/>
      <c r="K3" s="255"/>
    </row>
    <row r="4" spans="1:11" ht="21" customHeight="1" x14ac:dyDescent="0.25">
      <c r="A4" s="253" t="s">
        <v>1582</v>
      </c>
      <c r="B4" s="253"/>
      <c r="C4" s="253"/>
      <c r="D4" s="253"/>
      <c r="E4" s="253"/>
      <c r="F4" s="254"/>
      <c r="G4" s="261"/>
      <c r="H4" s="256"/>
      <c r="I4" s="256"/>
      <c r="J4" s="256"/>
      <c r="K4" s="255"/>
    </row>
    <row r="5" spans="1:11" ht="33.75" customHeight="1" x14ac:dyDescent="0.25">
      <c r="A5" s="4" t="s">
        <v>0</v>
      </c>
      <c r="B5" s="4" t="s">
        <v>1</v>
      </c>
      <c r="C5" s="4" t="s">
        <v>2</v>
      </c>
      <c r="D5" s="5" t="s">
        <v>3</v>
      </c>
      <c r="E5" s="5" t="s">
        <v>4</v>
      </c>
      <c r="F5" s="219" t="s">
        <v>1574</v>
      </c>
      <c r="G5" s="257"/>
    </row>
    <row r="6" spans="1:11" ht="30" x14ac:dyDescent="0.25">
      <c r="A6" s="1" t="s">
        <v>421</v>
      </c>
      <c r="B6" s="2" t="s">
        <v>428</v>
      </c>
      <c r="C6" s="2" t="s">
        <v>429</v>
      </c>
      <c r="D6" s="172" t="s">
        <v>624</v>
      </c>
      <c r="E6" s="172" t="s">
        <v>433</v>
      </c>
      <c r="F6" s="220" t="s">
        <v>257</v>
      </c>
      <c r="G6" s="222">
        <v>327</v>
      </c>
    </row>
    <row r="7" spans="1:11" x14ac:dyDescent="0.25">
      <c r="A7" s="16" t="s">
        <v>430</v>
      </c>
      <c r="B7" s="15" t="s">
        <v>428</v>
      </c>
      <c r="C7" s="15" t="s">
        <v>625</v>
      </c>
      <c r="D7" s="15" t="s">
        <v>624</v>
      </c>
      <c r="E7" s="15" t="s">
        <v>433</v>
      </c>
      <c r="F7" s="107" t="s">
        <v>257</v>
      </c>
      <c r="G7" s="223" t="s">
        <v>26</v>
      </c>
    </row>
    <row r="8" spans="1:11" ht="90" x14ac:dyDescent="0.25">
      <c r="A8" s="60" t="s">
        <v>24</v>
      </c>
      <c r="B8" s="70" t="s">
        <v>428</v>
      </c>
      <c r="C8" s="70" t="s">
        <v>626</v>
      </c>
      <c r="D8" s="70" t="s">
        <v>624</v>
      </c>
      <c r="E8" s="70" t="s">
        <v>433</v>
      </c>
      <c r="F8" s="105" t="s">
        <v>257</v>
      </c>
      <c r="G8" s="224" t="s">
        <v>26</v>
      </c>
    </row>
    <row r="9" spans="1:11" ht="90" x14ac:dyDescent="0.25">
      <c r="A9" s="60" t="s">
        <v>24</v>
      </c>
      <c r="B9" s="70" t="s">
        <v>428</v>
      </c>
      <c r="C9" s="70" t="s">
        <v>627</v>
      </c>
      <c r="D9" s="70" t="s">
        <v>624</v>
      </c>
      <c r="E9" s="70" t="s">
        <v>433</v>
      </c>
      <c r="F9" s="105" t="s">
        <v>257</v>
      </c>
      <c r="G9" s="224" t="s">
        <v>26</v>
      </c>
    </row>
    <row r="10" spans="1:11" ht="135" x14ac:dyDescent="0.25">
      <c r="A10" s="1" t="s">
        <v>421</v>
      </c>
      <c r="B10" s="1" t="s">
        <v>428</v>
      </c>
      <c r="C10" s="6" t="s">
        <v>628</v>
      </c>
      <c r="D10" s="173" t="s">
        <v>629</v>
      </c>
      <c r="E10" s="174" t="s">
        <v>433</v>
      </c>
      <c r="F10" s="221" t="s">
        <v>257</v>
      </c>
      <c r="G10" s="222">
        <v>415</v>
      </c>
    </row>
    <row r="11" spans="1:11" ht="135" x14ac:dyDescent="0.25">
      <c r="A11" s="16" t="s">
        <v>430</v>
      </c>
      <c r="B11" s="16" t="s">
        <v>428</v>
      </c>
      <c r="C11" s="18" t="s">
        <v>630</v>
      </c>
      <c r="D11" s="18" t="s">
        <v>629</v>
      </c>
      <c r="E11" s="20" t="s">
        <v>433</v>
      </c>
      <c r="F11" s="95" t="s">
        <v>257</v>
      </c>
      <c r="G11" s="223" t="s">
        <v>26</v>
      </c>
    </row>
    <row r="12" spans="1:11" ht="60" x14ac:dyDescent="0.25">
      <c r="A12" s="60" t="s">
        <v>24</v>
      </c>
      <c r="B12" s="60" t="s">
        <v>428</v>
      </c>
      <c r="C12" s="62" t="s">
        <v>631</v>
      </c>
      <c r="D12" s="62" t="s">
        <v>629</v>
      </c>
      <c r="E12" s="69" t="s">
        <v>433</v>
      </c>
      <c r="F12" s="104" t="s">
        <v>257</v>
      </c>
      <c r="G12" s="224" t="s">
        <v>26</v>
      </c>
    </row>
    <row r="13" spans="1:11" ht="60" x14ac:dyDescent="0.25">
      <c r="A13" s="60" t="s">
        <v>24</v>
      </c>
      <c r="B13" s="60" t="s">
        <v>428</v>
      </c>
      <c r="C13" s="62" t="s">
        <v>632</v>
      </c>
      <c r="D13" s="62" t="s">
        <v>629</v>
      </c>
      <c r="E13" s="69" t="s">
        <v>433</v>
      </c>
      <c r="F13" s="104" t="s">
        <v>257</v>
      </c>
      <c r="G13" s="224" t="s">
        <v>26</v>
      </c>
    </row>
    <row r="14" spans="1:11" ht="30" x14ac:dyDescent="0.25">
      <c r="A14" s="1" t="s">
        <v>421</v>
      </c>
      <c r="B14" s="2" t="s">
        <v>428</v>
      </c>
      <c r="C14" s="2" t="s">
        <v>441</v>
      </c>
      <c r="D14" s="172" t="s">
        <v>633</v>
      </c>
      <c r="E14" s="172" t="s">
        <v>433</v>
      </c>
      <c r="F14" s="220" t="s">
        <v>257</v>
      </c>
      <c r="G14" s="225">
        <v>430</v>
      </c>
    </row>
    <row r="15" spans="1:11" ht="30" x14ac:dyDescent="0.25">
      <c r="A15" s="16" t="s">
        <v>430</v>
      </c>
      <c r="B15" s="15" t="s">
        <v>428</v>
      </c>
      <c r="C15" s="15" t="s">
        <v>634</v>
      </c>
      <c r="D15" s="15" t="s">
        <v>633</v>
      </c>
      <c r="E15" s="15" t="s">
        <v>433</v>
      </c>
      <c r="F15" s="107" t="s">
        <v>257</v>
      </c>
      <c r="G15" s="223" t="s">
        <v>26</v>
      </c>
    </row>
    <row r="16" spans="1:11" ht="30" x14ac:dyDescent="0.25">
      <c r="A16" s="60" t="s">
        <v>24</v>
      </c>
      <c r="B16" s="70" t="s">
        <v>428</v>
      </c>
      <c r="C16" s="70" t="s">
        <v>635</v>
      </c>
      <c r="D16" s="70" t="s">
        <v>633</v>
      </c>
      <c r="E16" s="70" t="s">
        <v>433</v>
      </c>
      <c r="F16" s="105" t="s">
        <v>257</v>
      </c>
      <c r="G16" s="226" t="s">
        <v>26</v>
      </c>
    </row>
    <row r="17" spans="1:7" ht="30" x14ac:dyDescent="0.25">
      <c r="A17" s="60" t="s">
        <v>24</v>
      </c>
      <c r="B17" s="70" t="s">
        <v>428</v>
      </c>
      <c r="C17" s="70" t="s">
        <v>636</v>
      </c>
      <c r="D17" s="70" t="s">
        <v>633</v>
      </c>
      <c r="E17" s="70" t="s">
        <v>433</v>
      </c>
      <c r="F17" s="105" t="s">
        <v>257</v>
      </c>
      <c r="G17" s="226" t="s">
        <v>26</v>
      </c>
    </row>
    <row r="18" spans="1:7" ht="30" x14ac:dyDescent="0.25">
      <c r="A18" s="1" t="s">
        <v>421</v>
      </c>
      <c r="B18" s="2" t="s">
        <v>428</v>
      </c>
      <c r="C18" s="2" t="s">
        <v>637</v>
      </c>
      <c r="D18" s="172" t="s">
        <v>432</v>
      </c>
      <c r="E18" s="172" t="s">
        <v>433</v>
      </c>
      <c r="F18" s="220" t="s">
        <v>257</v>
      </c>
      <c r="G18" s="225">
        <v>327</v>
      </c>
    </row>
    <row r="19" spans="1:7" ht="30" x14ac:dyDescent="0.25">
      <c r="A19" s="16" t="s">
        <v>430</v>
      </c>
      <c r="B19" s="15" t="s">
        <v>428</v>
      </c>
      <c r="C19" s="15" t="s">
        <v>431</v>
      </c>
      <c r="D19" s="15" t="s">
        <v>432</v>
      </c>
      <c r="E19" s="15" t="s">
        <v>433</v>
      </c>
      <c r="F19" s="107" t="s">
        <v>257</v>
      </c>
      <c r="G19" s="227" t="s">
        <v>26</v>
      </c>
    </row>
    <row r="20" spans="1:7" ht="30" x14ac:dyDescent="0.25">
      <c r="A20" s="60" t="s">
        <v>24</v>
      </c>
      <c r="B20" s="70" t="s">
        <v>428</v>
      </c>
      <c r="C20" s="70" t="s">
        <v>435</v>
      </c>
      <c r="D20" s="70" t="s">
        <v>432</v>
      </c>
      <c r="E20" s="70" t="s">
        <v>433</v>
      </c>
      <c r="F20" s="105" t="s">
        <v>257</v>
      </c>
      <c r="G20" s="226" t="s">
        <v>26</v>
      </c>
    </row>
    <row r="21" spans="1:7" ht="30" x14ac:dyDescent="0.25">
      <c r="A21" s="60" t="s">
        <v>24</v>
      </c>
      <c r="B21" s="70" t="s">
        <v>428</v>
      </c>
      <c r="C21" s="70" t="s">
        <v>436</v>
      </c>
      <c r="D21" s="70" t="s">
        <v>432</v>
      </c>
      <c r="E21" s="70" t="s">
        <v>433</v>
      </c>
      <c r="F21" s="105" t="s">
        <v>257</v>
      </c>
      <c r="G21" s="226" t="s">
        <v>26</v>
      </c>
    </row>
    <row r="22" spans="1:7" ht="30" x14ac:dyDescent="0.25">
      <c r="A22" s="1" t="s">
        <v>421</v>
      </c>
      <c r="B22" s="1" t="s">
        <v>428</v>
      </c>
      <c r="C22" s="6" t="s">
        <v>638</v>
      </c>
      <c r="D22" s="173" t="s">
        <v>438</v>
      </c>
      <c r="E22" s="174" t="s">
        <v>433</v>
      </c>
      <c r="F22" s="221" t="s">
        <v>257</v>
      </c>
      <c r="G22" s="225">
        <v>327</v>
      </c>
    </row>
    <row r="23" spans="1:7" ht="30" x14ac:dyDescent="0.25">
      <c r="A23" s="16" t="s">
        <v>430</v>
      </c>
      <c r="B23" s="16" t="s">
        <v>428</v>
      </c>
      <c r="C23" s="18" t="s">
        <v>437</v>
      </c>
      <c r="D23" s="18" t="s">
        <v>438</v>
      </c>
      <c r="E23" s="20" t="s">
        <v>433</v>
      </c>
      <c r="F23" s="95" t="s">
        <v>257</v>
      </c>
      <c r="G23" s="223" t="s">
        <v>26</v>
      </c>
    </row>
    <row r="24" spans="1:7" ht="30" x14ac:dyDescent="0.25">
      <c r="A24" s="60" t="s">
        <v>24</v>
      </c>
      <c r="B24" s="60" t="s">
        <v>428</v>
      </c>
      <c r="C24" s="62" t="s">
        <v>439</v>
      </c>
      <c r="D24" s="62" t="s">
        <v>438</v>
      </c>
      <c r="E24" s="69" t="s">
        <v>433</v>
      </c>
      <c r="F24" s="104" t="s">
        <v>257</v>
      </c>
      <c r="G24" s="228" t="s">
        <v>26</v>
      </c>
    </row>
    <row r="25" spans="1:7" ht="30" x14ac:dyDescent="0.25">
      <c r="A25" s="60" t="s">
        <v>24</v>
      </c>
      <c r="B25" s="60" t="s">
        <v>428</v>
      </c>
      <c r="C25" s="62" t="s">
        <v>440</v>
      </c>
      <c r="D25" s="62" t="s">
        <v>438</v>
      </c>
      <c r="E25" s="69" t="s">
        <v>433</v>
      </c>
      <c r="F25" s="104" t="s">
        <v>257</v>
      </c>
      <c r="G25" s="228" t="s">
        <v>26</v>
      </c>
    </row>
    <row r="26" spans="1:7" ht="30" x14ac:dyDescent="0.25">
      <c r="A26" s="1" t="s">
        <v>421</v>
      </c>
      <c r="B26" s="1" t="s">
        <v>428</v>
      </c>
      <c r="C26" s="6" t="s">
        <v>639</v>
      </c>
      <c r="D26" s="173" t="s">
        <v>443</v>
      </c>
      <c r="E26" s="174" t="s">
        <v>433</v>
      </c>
      <c r="F26" s="221" t="s">
        <v>257</v>
      </c>
      <c r="G26" s="225">
        <v>430</v>
      </c>
    </row>
    <row r="27" spans="1:7" ht="30" x14ac:dyDescent="0.25">
      <c r="A27" s="16" t="s">
        <v>430</v>
      </c>
      <c r="B27" s="16" t="s">
        <v>428</v>
      </c>
      <c r="C27" s="18" t="s">
        <v>442</v>
      </c>
      <c r="D27" s="18" t="s">
        <v>443</v>
      </c>
      <c r="E27" s="20" t="s">
        <v>433</v>
      </c>
      <c r="F27" s="95" t="s">
        <v>257</v>
      </c>
      <c r="G27" s="223" t="s">
        <v>26</v>
      </c>
    </row>
    <row r="28" spans="1:7" ht="30" x14ac:dyDescent="0.25">
      <c r="A28" s="60" t="s">
        <v>24</v>
      </c>
      <c r="B28" s="60" t="s">
        <v>428</v>
      </c>
      <c r="C28" s="62" t="s">
        <v>444</v>
      </c>
      <c r="D28" s="62" t="s">
        <v>443</v>
      </c>
      <c r="E28" s="69" t="s">
        <v>433</v>
      </c>
      <c r="F28" s="104" t="s">
        <v>257</v>
      </c>
      <c r="G28" s="228" t="s">
        <v>26</v>
      </c>
    </row>
    <row r="29" spans="1:7" ht="30" x14ac:dyDescent="0.25">
      <c r="A29" s="60" t="s">
        <v>24</v>
      </c>
      <c r="B29" s="60" t="s">
        <v>428</v>
      </c>
      <c r="C29" s="62" t="s">
        <v>445</v>
      </c>
      <c r="D29" s="62" t="s">
        <v>443</v>
      </c>
      <c r="E29" s="69" t="s">
        <v>433</v>
      </c>
      <c r="F29" s="104" t="s">
        <v>257</v>
      </c>
      <c r="G29" s="228" t="s">
        <v>26</v>
      </c>
    </row>
  </sheetData>
  <autoFilter ref="A5:G5" xr:uid="{1D7D4E05-F99C-43E0-B4F2-271ED8EC6DE7}"/>
  <mergeCells count="5">
    <mergeCell ref="A1:G1"/>
    <mergeCell ref="G2:G4"/>
    <mergeCell ref="A2:F2"/>
    <mergeCell ref="A3:F3"/>
    <mergeCell ref="A4:F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B1916-31DF-4144-B512-335A6432BEF9}">
  <dimension ref="A1:J33"/>
  <sheetViews>
    <sheetView workbookViewId="0">
      <pane ySplit="1" topLeftCell="A2" activePane="bottomLeft" state="frozen"/>
      <selection pane="bottomLeft"/>
    </sheetView>
  </sheetViews>
  <sheetFormatPr defaultColWidth="9.140625" defaultRowHeight="15" x14ac:dyDescent="0.25"/>
  <cols>
    <col min="1" max="1" width="28.140625" style="177" customWidth="1"/>
    <col min="2" max="2" width="23.85546875" style="177" customWidth="1"/>
    <col min="3" max="3" width="69.85546875" style="177" customWidth="1"/>
    <col min="4" max="4" width="33.5703125" style="177" customWidth="1"/>
    <col min="5" max="5" width="21.5703125" style="177" customWidth="1"/>
    <col min="6" max="6" width="32.85546875" style="177" customWidth="1"/>
    <col min="7" max="7" width="37" style="177" customWidth="1"/>
    <col min="8" max="8" width="94.28515625" style="232" customWidth="1"/>
    <col min="9" max="9" width="63.5703125" style="232" customWidth="1"/>
    <col min="11" max="16384" width="9.140625" style="177"/>
  </cols>
  <sheetData>
    <row r="1" spans="1:10" s="182" customFormat="1" ht="56.25" customHeight="1" x14ac:dyDescent="0.25">
      <c r="A1" s="182" t="s">
        <v>742</v>
      </c>
      <c r="B1" s="182" t="s">
        <v>743</v>
      </c>
      <c r="C1" s="182" t="s">
        <v>744</v>
      </c>
      <c r="D1" s="182" t="s">
        <v>745</v>
      </c>
      <c r="E1" s="182" t="s">
        <v>746</v>
      </c>
      <c r="F1" s="182" t="s">
        <v>747</v>
      </c>
      <c r="G1" s="182" t="s">
        <v>748</v>
      </c>
      <c r="H1" s="182" t="s">
        <v>749</v>
      </c>
      <c r="I1" s="182" t="s">
        <v>750</v>
      </c>
    </row>
    <row r="2" spans="1:10" ht="285" x14ac:dyDescent="0.25">
      <c r="A2" s="118" t="s">
        <v>751</v>
      </c>
      <c r="B2" s="118" t="s">
        <v>752</v>
      </c>
      <c r="C2" s="176" t="s">
        <v>753</v>
      </c>
      <c r="D2" s="118" t="s">
        <v>11</v>
      </c>
      <c r="E2" s="118" t="s">
        <v>754</v>
      </c>
      <c r="F2" s="118" t="s">
        <v>755</v>
      </c>
      <c r="G2" s="118" t="s">
        <v>11</v>
      </c>
      <c r="H2" s="230" t="s">
        <v>1576</v>
      </c>
      <c r="I2" s="230" t="s">
        <v>756</v>
      </c>
      <c r="J2" s="177"/>
    </row>
    <row r="3" spans="1:10" ht="120" x14ac:dyDescent="0.25">
      <c r="A3" s="118" t="s">
        <v>757</v>
      </c>
      <c r="B3" s="118" t="s">
        <v>752</v>
      </c>
      <c r="C3" s="178" t="s">
        <v>758</v>
      </c>
      <c r="D3" s="118" t="s">
        <v>11</v>
      </c>
      <c r="E3" s="118" t="s">
        <v>759</v>
      </c>
      <c r="F3" s="118" t="s">
        <v>755</v>
      </c>
      <c r="G3" s="118" t="s">
        <v>760</v>
      </c>
      <c r="H3" s="230" t="s">
        <v>756</v>
      </c>
      <c r="I3" s="231" t="s">
        <v>761</v>
      </c>
      <c r="J3" s="177"/>
    </row>
    <row r="4" spans="1:10" ht="405" x14ac:dyDescent="0.25">
      <c r="A4" s="118" t="s">
        <v>762</v>
      </c>
      <c r="B4" s="118" t="s">
        <v>763</v>
      </c>
      <c r="C4" s="178" t="s">
        <v>764</v>
      </c>
      <c r="D4" s="118" t="s">
        <v>765</v>
      </c>
      <c r="E4" s="118" t="s">
        <v>766</v>
      </c>
      <c r="F4" s="118" t="s">
        <v>767</v>
      </c>
      <c r="G4" s="118" t="s">
        <v>768</v>
      </c>
      <c r="H4" s="232" t="s">
        <v>769</v>
      </c>
      <c r="I4" s="232" t="s">
        <v>770</v>
      </c>
      <c r="J4" s="177"/>
    </row>
    <row r="5" spans="1:10" ht="105" x14ac:dyDescent="0.25">
      <c r="A5" s="118" t="s">
        <v>771</v>
      </c>
      <c r="B5" s="118" t="s">
        <v>763</v>
      </c>
      <c r="C5" s="178" t="s">
        <v>772</v>
      </c>
      <c r="D5" s="118" t="s">
        <v>773</v>
      </c>
      <c r="E5" s="118" t="s">
        <v>759</v>
      </c>
      <c r="F5" s="118" t="s">
        <v>755</v>
      </c>
      <c r="G5" s="118" t="s">
        <v>760</v>
      </c>
      <c r="H5" s="230" t="s">
        <v>756</v>
      </c>
      <c r="I5" s="230" t="s">
        <v>774</v>
      </c>
      <c r="J5" s="177"/>
    </row>
    <row r="6" spans="1:10" ht="150" x14ac:dyDescent="0.25">
      <c r="A6" s="118" t="s">
        <v>775</v>
      </c>
      <c r="B6" s="118" t="s">
        <v>763</v>
      </c>
      <c r="C6" s="178" t="s">
        <v>776</v>
      </c>
      <c r="D6" s="118" t="s">
        <v>11</v>
      </c>
      <c r="E6" s="118" t="s">
        <v>759</v>
      </c>
      <c r="F6" s="118" t="s">
        <v>755</v>
      </c>
      <c r="G6" s="118" t="s">
        <v>760</v>
      </c>
      <c r="H6" s="230" t="s">
        <v>756</v>
      </c>
      <c r="I6" s="232" t="s">
        <v>777</v>
      </c>
      <c r="J6" s="177"/>
    </row>
    <row r="7" spans="1:10" ht="60" x14ac:dyDescent="0.25">
      <c r="A7" s="118" t="s">
        <v>778</v>
      </c>
      <c r="B7" s="118" t="s">
        <v>763</v>
      </c>
      <c r="C7" s="178" t="s">
        <v>779</v>
      </c>
      <c r="D7" s="118" t="s">
        <v>780</v>
      </c>
      <c r="E7" s="118" t="s">
        <v>759</v>
      </c>
      <c r="F7" s="118" t="s">
        <v>755</v>
      </c>
      <c r="G7" s="118" t="s">
        <v>781</v>
      </c>
      <c r="H7" s="230" t="s">
        <v>756</v>
      </c>
      <c r="I7" s="232" t="s">
        <v>774</v>
      </c>
      <c r="J7" s="177"/>
    </row>
    <row r="8" spans="1:10" ht="105" x14ac:dyDescent="0.25">
      <c r="A8" s="118" t="s">
        <v>782</v>
      </c>
      <c r="B8" s="118" t="s">
        <v>763</v>
      </c>
      <c r="C8" s="178" t="s">
        <v>783</v>
      </c>
      <c r="D8" s="118" t="s">
        <v>784</v>
      </c>
      <c r="E8" s="118" t="s">
        <v>759</v>
      </c>
      <c r="F8" s="118" t="s">
        <v>755</v>
      </c>
      <c r="G8" s="118" t="s">
        <v>760</v>
      </c>
      <c r="H8" s="230" t="s">
        <v>756</v>
      </c>
      <c r="I8" s="230" t="s">
        <v>785</v>
      </c>
      <c r="J8" s="177"/>
    </row>
    <row r="9" spans="1:10" ht="30" x14ac:dyDescent="0.25">
      <c r="A9" s="118" t="s">
        <v>786</v>
      </c>
      <c r="B9" s="118" t="s">
        <v>752</v>
      </c>
      <c r="C9" s="176" t="s">
        <v>352</v>
      </c>
      <c r="D9" s="118" t="s">
        <v>11</v>
      </c>
      <c r="E9" s="118" t="s">
        <v>754</v>
      </c>
      <c r="F9" s="118" t="s">
        <v>755</v>
      </c>
      <c r="G9" s="118" t="s">
        <v>11</v>
      </c>
      <c r="H9" s="233" t="s">
        <v>787</v>
      </c>
      <c r="I9" s="234" t="s">
        <v>756</v>
      </c>
      <c r="J9" s="177"/>
    </row>
    <row r="10" spans="1:10" ht="150" x14ac:dyDescent="0.25">
      <c r="A10" s="118" t="s">
        <v>788</v>
      </c>
      <c r="B10" s="118" t="s">
        <v>763</v>
      </c>
      <c r="C10" s="178" t="s">
        <v>789</v>
      </c>
      <c r="D10" s="118" t="s">
        <v>790</v>
      </c>
      <c r="E10" s="118" t="s">
        <v>791</v>
      </c>
      <c r="F10" s="118" t="s">
        <v>755</v>
      </c>
      <c r="G10" s="175" t="s">
        <v>792</v>
      </c>
      <c r="H10" s="232" t="s">
        <v>793</v>
      </c>
      <c r="I10" s="232" t="s">
        <v>794</v>
      </c>
      <c r="J10" s="177"/>
    </row>
    <row r="11" spans="1:10" ht="105" x14ac:dyDescent="0.25">
      <c r="A11" s="118" t="s">
        <v>795</v>
      </c>
      <c r="B11" s="118" t="s">
        <v>752</v>
      </c>
      <c r="C11" s="178" t="s">
        <v>796</v>
      </c>
      <c r="D11" s="118" t="s">
        <v>11</v>
      </c>
      <c r="E11" s="118" t="s">
        <v>797</v>
      </c>
      <c r="F11" s="118" t="s">
        <v>798</v>
      </c>
      <c r="G11" s="118" t="s">
        <v>11</v>
      </c>
      <c r="H11" s="230" t="s">
        <v>799</v>
      </c>
      <c r="I11" s="230" t="s">
        <v>756</v>
      </c>
      <c r="J11" s="177"/>
    </row>
    <row r="12" spans="1:10" ht="30" x14ac:dyDescent="0.25">
      <c r="A12" s="118" t="s">
        <v>800</v>
      </c>
      <c r="B12" s="118" t="s">
        <v>752</v>
      </c>
      <c r="C12" s="176" t="s">
        <v>801</v>
      </c>
      <c r="D12" s="118" t="s">
        <v>11</v>
      </c>
      <c r="E12" s="118" t="s">
        <v>797</v>
      </c>
      <c r="F12" s="118" t="s">
        <v>798</v>
      </c>
      <c r="G12" s="118" t="s">
        <v>11</v>
      </c>
      <c r="H12" s="230" t="s">
        <v>802</v>
      </c>
      <c r="I12" s="230" t="s">
        <v>756</v>
      </c>
      <c r="J12" s="177"/>
    </row>
    <row r="13" spans="1:10" ht="105" x14ac:dyDescent="0.25">
      <c r="A13" s="122" t="s">
        <v>803</v>
      </c>
      <c r="B13" s="118" t="s">
        <v>763</v>
      </c>
      <c r="C13" s="179" t="s">
        <v>804</v>
      </c>
      <c r="D13" s="118" t="s">
        <v>11</v>
      </c>
      <c r="E13" s="118" t="s">
        <v>797</v>
      </c>
      <c r="F13" s="118" t="s">
        <v>805</v>
      </c>
      <c r="G13" s="118" t="s">
        <v>11</v>
      </c>
      <c r="H13" s="230" t="s">
        <v>806</v>
      </c>
      <c r="I13" s="230" t="s">
        <v>756</v>
      </c>
      <c r="J13" s="177"/>
    </row>
    <row r="14" spans="1:10" ht="30" x14ac:dyDescent="0.25">
      <c r="A14" s="118" t="s">
        <v>807</v>
      </c>
      <c r="B14" s="118" t="s">
        <v>752</v>
      </c>
      <c r="C14" s="176" t="s">
        <v>808</v>
      </c>
      <c r="D14" s="118" t="s">
        <v>11</v>
      </c>
      <c r="E14" s="118" t="s">
        <v>797</v>
      </c>
      <c r="F14" s="118" t="s">
        <v>798</v>
      </c>
      <c r="G14" s="118" t="s">
        <v>11</v>
      </c>
      <c r="H14" s="230" t="s">
        <v>809</v>
      </c>
      <c r="I14" s="230" t="s">
        <v>756</v>
      </c>
      <c r="J14" s="177"/>
    </row>
    <row r="15" spans="1:10" ht="105" x14ac:dyDescent="0.25">
      <c r="A15" s="118" t="s">
        <v>810</v>
      </c>
      <c r="B15" s="118" t="s">
        <v>763</v>
      </c>
      <c r="C15" s="178" t="s">
        <v>811</v>
      </c>
      <c r="D15" s="118" t="s">
        <v>780</v>
      </c>
      <c r="E15" s="118" t="s">
        <v>759</v>
      </c>
      <c r="F15" s="118" t="s">
        <v>805</v>
      </c>
      <c r="G15" s="180" t="s">
        <v>812</v>
      </c>
      <c r="H15" s="230" t="s">
        <v>756</v>
      </c>
      <c r="I15" s="232" t="s">
        <v>813</v>
      </c>
      <c r="J15" s="177"/>
    </row>
    <row r="16" spans="1:10" ht="150" x14ac:dyDescent="0.25">
      <c r="A16" s="118" t="s">
        <v>814</v>
      </c>
      <c r="B16" s="118" t="s">
        <v>763</v>
      </c>
      <c r="C16" s="178" t="s">
        <v>815</v>
      </c>
      <c r="D16" s="118" t="s">
        <v>816</v>
      </c>
      <c r="E16" s="118" t="s">
        <v>791</v>
      </c>
      <c r="F16" s="118" t="s">
        <v>817</v>
      </c>
      <c r="G16" s="175" t="s">
        <v>818</v>
      </c>
      <c r="H16" s="232" t="s">
        <v>819</v>
      </c>
      <c r="I16" s="232" t="s">
        <v>820</v>
      </c>
      <c r="J16" s="177"/>
    </row>
    <row r="17" spans="1:10" ht="120" x14ac:dyDescent="0.25">
      <c r="A17" s="118" t="s">
        <v>821</v>
      </c>
      <c r="B17" s="118" t="s">
        <v>763</v>
      </c>
      <c r="C17" s="178" t="s">
        <v>822</v>
      </c>
      <c r="D17" s="118" t="s">
        <v>765</v>
      </c>
      <c r="E17" s="118" t="s">
        <v>759</v>
      </c>
      <c r="F17" s="118" t="s">
        <v>823</v>
      </c>
      <c r="G17" s="175" t="s">
        <v>824</v>
      </c>
      <c r="H17" s="235" t="s">
        <v>11</v>
      </c>
      <c r="I17" s="232" t="s">
        <v>825</v>
      </c>
      <c r="J17" s="177"/>
    </row>
    <row r="18" spans="1:10" ht="150" x14ac:dyDescent="0.25">
      <c r="A18" s="118" t="s">
        <v>826</v>
      </c>
      <c r="B18" s="118" t="s">
        <v>763</v>
      </c>
      <c r="C18" s="178" t="s">
        <v>827</v>
      </c>
      <c r="D18" s="118" t="s">
        <v>816</v>
      </c>
      <c r="E18" s="118" t="s">
        <v>791</v>
      </c>
      <c r="F18" s="118" t="s">
        <v>817</v>
      </c>
      <c r="G18" s="175" t="s">
        <v>828</v>
      </c>
      <c r="H18" s="232" t="s">
        <v>829</v>
      </c>
      <c r="I18" s="236" t="s">
        <v>830</v>
      </c>
      <c r="J18" s="177"/>
    </row>
    <row r="19" spans="1:10" ht="120" x14ac:dyDescent="0.25">
      <c r="A19" s="118" t="s">
        <v>831</v>
      </c>
      <c r="B19" s="118" t="s">
        <v>763</v>
      </c>
      <c r="C19" s="178" t="s">
        <v>822</v>
      </c>
      <c r="D19" s="118" t="s">
        <v>765</v>
      </c>
      <c r="E19" s="118" t="s">
        <v>759</v>
      </c>
      <c r="F19" s="118" t="s">
        <v>823</v>
      </c>
      <c r="G19" s="175" t="s">
        <v>832</v>
      </c>
      <c r="H19" s="235" t="s">
        <v>11</v>
      </c>
      <c r="I19" s="236" t="s">
        <v>825</v>
      </c>
      <c r="J19" s="177"/>
    </row>
    <row r="20" spans="1:10" ht="150" x14ac:dyDescent="0.25">
      <c r="A20" s="118" t="s">
        <v>833</v>
      </c>
      <c r="B20" s="118" t="s">
        <v>763</v>
      </c>
      <c r="C20" s="178" t="s">
        <v>827</v>
      </c>
      <c r="D20" s="118" t="s">
        <v>816</v>
      </c>
      <c r="E20" s="118" t="s">
        <v>791</v>
      </c>
      <c r="F20" s="118" t="s">
        <v>817</v>
      </c>
      <c r="G20" s="175" t="s">
        <v>834</v>
      </c>
      <c r="H20" s="232" t="s">
        <v>829</v>
      </c>
      <c r="I20" s="236" t="s">
        <v>835</v>
      </c>
      <c r="J20" s="177"/>
    </row>
    <row r="21" spans="1:10" ht="105" x14ac:dyDescent="0.25">
      <c r="A21" s="118" t="s">
        <v>836</v>
      </c>
      <c r="B21" s="118" t="s">
        <v>763</v>
      </c>
      <c r="C21" s="178" t="s">
        <v>837</v>
      </c>
      <c r="D21" s="118" t="s">
        <v>765</v>
      </c>
      <c r="E21" s="118" t="s">
        <v>759</v>
      </c>
      <c r="F21" s="118" t="s">
        <v>823</v>
      </c>
      <c r="G21" s="175" t="s">
        <v>838</v>
      </c>
      <c r="H21" s="235" t="s">
        <v>756</v>
      </c>
      <c r="I21" s="237" t="s">
        <v>825</v>
      </c>
      <c r="J21" s="177"/>
    </row>
    <row r="22" spans="1:10" ht="105" x14ac:dyDescent="0.25">
      <c r="A22" s="118" t="s">
        <v>839</v>
      </c>
      <c r="B22" s="118" t="s">
        <v>763</v>
      </c>
      <c r="C22" s="178" t="s">
        <v>837</v>
      </c>
      <c r="D22" s="118" t="s">
        <v>765</v>
      </c>
      <c r="E22" s="118" t="s">
        <v>759</v>
      </c>
      <c r="F22" s="118" t="s">
        <v>823</v>
      </c>
      <c r="G22" s="175" t="s">
        <v>840</v>
      </c>
      <c r="H22" s="235" t="s">
        <v>756</v>
      </c>
      <c r="I22" s="236" t="s">
        <v>841</v>
      </c>
      <c r="J22" s="177"/>
    </row>
    <row r="23" spans="1:10" ht="105" x14ac:dyDescent="0.25">
      <c r="A23" s="118" t="s">
        <v>842</v>
      </c>
      <c r="B23" s="118" t="s">
        <v>763</v>
      </c>
      <c r="C23" s="178" t="s">
        <v>837</v>
      </c>
      <c r="D23" s="118" t="s">
        <v>765</v>
      </c>
      <c r="E23" s="118" t="s">
        <v>759</v>
      </c>
      <c r="F23" s="118" t="s">
        <v>823</v>
      </c>
      <c r="G23" s="175" t="s">
        <v>840</v>
      </c>
      <c r="H23" s="235" t="s">
        <v>756</v>
      </c>
      <c r="I23" s="236" t="s">
        <v>843</v>
      </c>
      <c r="J23" s="177"/>
    </row>
    <row r="24" spans="1:10" ht="105" x14ac:dyDescent="0.25">
      <c r="A24" s="118" t="s">
        <v>844</v>
      </c>
      <c r="B24" s="118" t="s">
        <v>763</v>
      </c>
      <c r="C24" s="178" t="s">
        <v>837</v>
      </c>
      <c r="D24" s="118" t="s">
        <v>773</v>
      </c>
      <c r="E24" s="118" t="s">
        <v>759</v>
      </c>
      <c r="F24" s="118" t="s">
        <v>823</v>
      </c>
      <c r="G24" s="175" t="s">
        <v>845</v>
      </c>
      <c r="H24" s="235" t="s">
        <v>756</v>
      </c>
      <c r="I24" s="236" t="s">
        <v>846</v>
      </c>
      <c r="J24" s="177"/>
    </row>
    <row r="25" spans="1:10" ht="330" x14ac:dyDescent="0.25">
      <c r="A25" s="122" t="s">
        <v>847</v>
      </c>
      <c r="B25" s="118" t="s">
        <v>763</v>
      </c>
      <c r="C25" s="181" t="s">
        <v>848</v>
      </c>
      <c r="D25" s="118" t="s">
        <v>11</v>
      </c>
      <c r="E25" s="118" t="s">
        <v>797</v>
      </c>
      <c r="F25" s="118" t="s">
        <v>798</v>
      </c>
      <c r="G25" s="118" t="s">
        <v>11</v>
      </c>
      <c r="H25" s="232" t="s">
        <v>1577</v>
      </c>
      <c r="I25" s="232" t="s">
        <v>756</v>
      </c>
      <c r="J25" s="177"/>
    </row>
    <row r="26" spans="1:10" ht="45" x14ac:dyDescent="0.25">
      <c r="A26" s="118" t="s">
        <v>849</v>
      </c>
      <c r="B26" s="118" t="s">
        <v>752</v>
      </c>
      <c r="C26" s="178" t="s">
        <v>850</v>
      </c>
      <c r="D26" s="118" t="s">
        <v>11</v>
      </c>
      <c r="E26" s="118" t="s">
        <v>797</v>
      </c>
      <c r="F26" s="118" t="s">
        <v>798</v>
      </c>
      <c r="G26" s="118" t="s">
        <v>11</v>
      </c>
      <c r="H26" s="232" t="s">
        <v>851</v>
      </c>
      <c r="I26" s="232" t="s">
        <v>756</v>
      </c>
      <c r="J26" s="177"/>
    </row>
    <row r="27" spans="1:10" ht="30" x14ac:dyDescent="0.25">
      <c r="A27" s="118" t="s">
        <v>852</v>
      </c>
      <c r="B27" s="118" t="s">
        <v>752</v>
      </c>
      <c r="C27" s="176" t="s">
        <v>853</v>
      </c>
      <c r="D27" s="118" t="s">
        <v>11</v>
      </c>
      <c r="E27" s="118" t="s">
        <v>797</v>
      </c>
      <c r="F27" s="118" t="s">
        <v>798</v>
      </c>
      <c r="G27" s="118" t="s">
        <v>11</v>
      </c>
      <c r="H27" s="233" t="s">
        <v>854</v>
      </c>
      <c r="I27" s="232" t="s">
        <v>756</v>
      </c>
      <c r="J27" s="177"/>
    </row>
    <row r="28" spans="1:10" ht="45" x14ac:dyDescent="0.25">
      <c r="A28" s="118" t="s">
        <v>855</v>
      </c>
      <c r="B28" s="118" t="s">
        <v>752</v>
      </c>
      <c r="C28" s="176" t="s">
        <v>856</v>
      </c>
      <c r="D28" s="118" t="s">
        <v>11</v>
      </c>
      <c r="E28" s="118" t="s">
        <v>857</v>
      </c>
      <c r="F28" s="118" t="s">
        <v>755</v>
      </c>
      <c r="G28" s="175" t="s">
        <v>858</v>
      </c>
      <c r="H28" s="230" t="s">
        <v>756</v>
      </c>
      <c r="I28" s="230" t="s">
        <v>859</v>
      </c>
      <c r="J28" s="177"/>
    </row>
    <row r="29" spans="1:10" ht="195" x14ac:dyDescent="0.25">
      <c r="A29" s="118" t="s">
        <v>860</v>
      </c>
      <c r="B29" s="118" t="s">
        <v>752</v>
      </c>
      <c r="C29" s="178" t="s">
        <v>861</v>
      </c>
      <c r="D29" s="118" t="s">
        <v>11</v>
      </c>
      <c r="E29" s="118" t="s">
        <v>797</v>
      </c>
      <c r="F29" s="118" t="s">
        <v>798</v>
      </c>
      <c r="G29" s="118" t="s">
        <v>11</v>
      </c>
      <c r="H29" s="230" t="s">
        <v>862</v>
      </c>
      <c r="I29" s="230" t="s">
        <v>756</v>
      </c>
      <c r="J29" s="177"/>
    </row>
    <row r="30" spans="1:10" ht="60" x14ac:dyDescent="0.25">
      <c r="A30" s="122" t="s">
        <v>863</v>
      </c>
      <c r="B30" s="118" t="s">
        <v>763</v>
      </c>
      <c r="C30" s="176" t="s">
        <v>864</v>
      </c>
      <c r="D30" s="118" t="s">
        <v>11</v>
      </c>
      <c r="E30" s="118" t="s">
        <v>791</v>
      </c>
      <c r="F30" s="118" t="s">
        <v>755</v>
      </c>
      <c r="G30" s="118" t="s">
        <v>760</v>
      </c>
      <c r="H30" s="232" t="s">
        <v>865</v>
      </c>
      <c r="I30" s="232" t="s">
        <v>866</v>
      </c>
      <c r="J30" s="177"/>
    </row>
    <row r="31" spans="1:10" x14ac:dyDescent="0.25">
      <c r="A31" s="118" t="s">
        <v>867</v>
      </c>
      <c r="B31" s="118" t="s">
        <v>752</v>
      </c>
      <c r="C31" s="176" t="s">
        <v>320</v>
      </c>
      <c r="D31" s="118" t="s">
        <v>11</v>
      </c>
      <c r="E31" s="118" t="s">
        <v>754</v>
      </c>
      <c r="F31" s="118" t="s">
        <v>755</v>
      </c>
      <c r="G31" s="118" t="s">
        <v>11</v>
      </c>
      <c r="H31" s="233" t="s">
        <v>868</v>
      </c>
      <c r="I31" s="234" t="s">
        <v>756</v>
      </c>
      <c r="J31" s="177"/>
    </row>
    <row r="32" spans="1:10" ht="90" x14ac:dyDescent="0.25">
      <c r="A32" s="122" t="s">
        <v>869</v>
      </c>
      <c r="B32" s="118" t="s">
        <v>763</v>
      </c>
      <c r="C32" s="176" t="s">
        <v>331</v>
      </c>
      <c r="D32" s="118" t="s">
        <v>11</v>
      </c>
      <c r="E32" s="118" t="s">
        <v>759</v>
      </c>
      <c r="F32" s="118" t="s">
        <v>755</v>
      </c>
      <c r="G32" s="118" t="s">
        <v>760</v>
      </c>
      <c r="H32" s="230" t="s">
        <v>756</v>
      </c>
      <c r="I32" s="232" t="s">
        <v>870</v>
      </c>
      <c r="J32" s="177"/>
    </row>
    <row r="33" spans="1:10" ht="45" x14ac:dyDescent="0.25">
      <c r="A33" s="118" t="s">
        <v>871</v>
      </c>
      <c r="B33" s="118" t="s">
        <v>752</v>
      </c>
      <c r="C33" s="178" t="s">
        <v>872</v>
      </c>
      <c r="D33" s="118" t="s">
        <v>11</v>
      </c>
      <c r="E33" s="118" t="s">
        <v>754</v>
      </c>
      <c r="F33" s="118" t="s">
        <v>755</v>
      </c>
      <c r="G33" s="118" t="s">
        <v>11</v>
      </c>
      <c r="H33" s="230" t="s">
        <v>873</v>
      </c>
      <c r="I33" s="230" t="s">
        <v>756</v>
      </c>
      <c r="J33" s="177"/>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2CE74-DD93-47A2-B2B7-1EF62E61252A}">
  <dimension ref="A1:H8"/>
  <sheetViews>
    <sheetView workbookViewId="0">
      <pane ySplit="1" topLeftCell="A2" activePane="bottomLeft" state="frozen"/>
      <selection activeCell="B1" sqref="B1"/>
      <selection pane="bottomLeft"/>
    </sheetView>
  </sheetViews>
  <sheetFormatPr defaultRowHeight="15" x14ac:dyDescent="0.25"/>
  <cols>
    <col min="1" max="1" width="30.42578125" customWidth="1"/>
    <col min="2" max="2" width="28.42578125" customWidth="1"/>
    <col min="3" max="3" width="51.140625" customWidth="1"/>
    <col min="4" max="7" width="36.28515625" customWidth="1"/>
    <col min="8" max="8" width="130.7109375" style="239" customWidth="1"/>
  </cols>
  <sheetData>
    <row r="1" spans="1:8" s="183" customFormat="1" ht="56.25" x14ac:dyDescent="0.25">
      <c r="A1" s="182" t="s">
        <v>742</v>
      </c>
      <c r="B1" s="182" t="s">
        <v>743</v>
      </c>
      <c r="C1" s="183" t="s">
        <v>744</v>
      </c>
      <c r="D1" s="182" t="s">
        <v>745</v>
      </c>
      <c r="E1" s="182" t="s">
        <v>746</v>
      </c>
      <c r="F1" s="182" t="s">
        <v>747</v>
      </c>
      <c r="G1" s="182" t="s">
        <v>748</v>
      </c>
      <c r="H1" s="182" t="s">
        <v>874</v>
      </c>
    </row>
    <row r="2" spans="1:8" s="123" customFormat="1" ht="270" x14ac:dyDescent="0.25">
      <c r="A2" s="118" t="s">
        <v>875</v>
      </c>
      <c r="B2" s="118" t="s">
        <v>763</v>
      </c>
      <c r="C2" s="120" t="s">
        <v>876</v>
      </c>
      <c r="D2" s="118" t="s">
        <v>11</v>
      </c>
      <c r="E2" s="118" t="s">
        <v>754</v>
      </c>
      <c r="F2" s="118" t="s">
        <v>877</v>
      </c>
      <c r="G2" s="118" t="s">
        <v>11</v>
      </c>
      <c r="H2" s="238" t="s">
        <v>1578</v>
      </c>
    </row>
    <row r="3" spans="1:8" s="123" customFormat="1" ht="120" x14ac:dyDescent="0.25">
      <c r="A3" s="118" t="s">
        <v>878</v>
      </c>
      <c r="B3" s="118" t="s">
        <v>763</v>
      </c>
      <c r="C3" s="120" t="s">
        <v>879</v>
      </c>
      <c r="D3" s="118" t="s">
        <v>11</v>
      </c>
      <c r="E3" s="118" t="s">
        <v>754</v>
      </c>
      <c r="F3" s="118" t="s">
        <v>877</v>
      </c>
      <c r="G3" s="118" t="s">
        <v>11</v>
      </c>
      <c r="H3" s="238" t="s">
        <v>880</v>
      </c>
    </row>
    <row r="4" spans="1:8" ht="285" x14ac:dyDescent="0.25">
      <c r="A4" s="118" t="s">
        <v>881</v>
      </c>
      <c r="B4" s="118" t="s">
        <v>763</v>
      </c>
      <c r="C4" s="166" t="s">
        <v>882</v>
      </c>
      <c r="D4" s="118" t="s">
        <v>11</v>
      </c>
      <c r="E4" s="118" t="s">
        <v>754</v>
      </c>
      <c r="F4" s="118" t="s">
        <v>877</v>
      </c>
      <c r="G4" s="118" t="s">
        <v>11</v>
      </c>
      <c r="H4" s="238" t="s">
        <v>1579</v>
      </c>
    </row>
    <row r="5" spans="1:8" ht="150" x14ac:dyDescent="0.25">
      <c r="A5" s="118" t="s">
        <v>883</v>
      </c>
      <c r="B5" s="118" t="s">
        <v>763</v>
      </c>
      <c r="C5" s="119" t="s">
        <v>884</v>
      </c>
      <c r="D5" s="118" t="s">
        <v>11</v>
      </c>
      <c r="E5" s="118" t="s">
        <v>754</v>
      </c>
      <c r="F5" s="118" t="s">
        <v>877</v>
      </c>
      <c r="G5" s="118" t="s">
        <v>11</v>
      </c>
      <c r="H5" s="238" t="s">
        <v>885</v>
      </c>
    </row>
    <row r="6" spans="1:8" ht="180" x14ac:dyDescent="0.25">
      <c r="A6" s="118" t="s">
        <v>886</v>
      </c>
      <c r="B6" s="118" t="s">
        <v>763</v>
      </c>
      <c r="C6" s="120" t="s">
        <v>887</v>
      </c>
      <c r="D6" s="118" t="s">
        <v>11</v>
      </c>
      <c r="E6" s="118" t="s">
        <v>754</v>
      </c>
      <c r="F6" s="118" t="s">
        <v>877</v>
      </c>
      <c r="G6" s="118" t="s">
        <v>11</v>
      </c>
      <c r="H6" s="238" t="s">
        <v>888</v>
      </c>
    </row>
    <row r="7" spans="1:8" ht="75" x14ac:dyDescent="0.25">
      <c r="A7" s="118" t="s">
        <v>889</v>
      </c>
      <c r="B7" s="118" t="s">
        <v>763</v>
      </c>
      <c r="C7" s="119" t="s">
        <v>890</v>
      </c>
      <c r="D7" s="118" t="s">
        <v>11</v>
      </c>
      <c r="E7" s="118" t="s">
        <v>754</v>
      </c>
      <c r="F7" s="118" t="s">
        <v>877</v>
      </c>
      <c r="G7" s="118" t="s">
        <v>11</v>
      </c>
      <c r="H7" s="238" t="s">
        <v>891</v>
      </c>
    </row>
    <row r="8" spans="1:8" ht="60" x14ac:dyDescent="0.25">
      <c r="A8" s="118" t="s">
        <v>892</v>
      </c>
      <c r="B8" s="118" t="s">
        <v>763</v>
      </c>
      <c r="C8" s="121" t="s">
        <v>893</v>
      </c>
      <c r="D8" s="118" t="s">
        <v>894</v>
      </c>
      <c r="E8" s="118" t="s">
        <v>895</v>
      </c>
      <c r="F8" s="118" t="s">
        <v>877</v>
      </c>
      <c r="G8" s="175" t="s">
        <v>896</v>
      </c>
      <c r="H8" s="238" t="s">
        <v>897</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95281-2C4A-4B07-AE99-5EB695DAD063}">
  <dimension ref="A1:F274"/>
  <sheetViews>
    <sheetView workbookViewId="0">
      <pane ySplit="1" topLeftCell="A2" activePane="bottomLeft" state="frozen"/>
      <selection pane="bottomLeft"/>
    </sheetView>
  </sheetViews>
  <sheetFormatPr defaultColWidth="9" defaultRowHeight="12.75" x14ac:dyDescent="0.25"/>
  <cols>
    <col min="1" max="1" width="79.7109375" style="127" bestFit="1" customWidth="1"/>
    <col min="2" max="2" width="22.28515625" style="155" bestFit="1" customWidth="1"/>
    <col min="3" max="3" width="20" style="127" bestFit="1" customWidth="1"/>
    <col min="4" max="4" width="20.42578125" style="136" customWidth="1"/>
    <col min="5" max="5" width="35.85546875" style="127" bestFit="1" customWidth="1"/>
    <col min="6" max="6" width="32.28515625" style="127" bestFit="1" customWidth="1"/>
    <col min="7" max="16384" width="9" style="127"/>
  </cols>
  <sheetData>
    <row r="1" spans="1:6" s="187" customFormat="1" ht="37.5" customHeight="1" x14ac:dyDescent="0.25">
      <c r="A1" s="185" t="s">
        <v>898</v>
      </c>
      <c r="B1" s="162" t="s">
        <v>899</v>
      </c>
      <c r="C1" s="137" t="s">
        <v>900</v>
      </c>
      <c r="D1" s="186" t="s">
        <v>901</v>
      </c>
      <c r="E1" s="138" t="s">
        <v>1290</v>
      </c>
      <c r="F1" s="138" t="s">
        <v>1291</v>
      </c>
    </row>
    <row r="2" spans="1:6" ht="15" customHeight="1" x14ac:dyDescent="0.25">
      <c r="A2" s="124" t="s">
        <v>902</v>
      </c>
      <c r="B2" s="132">
        <v>43831</v>
      </c>
      <c r="C2" s="125"/>
      <c r="D2" s="156">
        <v>465283205</v>
      </c>
      <c r="E2" s="125" t="s">
        <v>903</v>
      </c>
      <c r="F2" s="125"/>
    </row>
    <row r="3" spans="1:6" ht="15" customHeight="1" x14ac:dyDescent="0.25">
      <c r="A3" s="125" t="s">
        <v>904</v>
      </c>
      <c r="B3" s="132">
        <v>43831</v>
      </c>
      <c r="C3" s="125"/>
      <c r="D3" s="156">
        <v>264134045</v>
      </c>
      <c r="E3" s="125" t="s">
        <v>903</v>
      </c>
      <c r="F3" s="125"/>
    </row>
    <row r="4" spans="1:6" ht="15" customHeight="1" x14ac:dyDescent="0.25">
      <c r="A4" s="125" t="s">
        <v>905</v>
      </c>
      <c r="B4" s="132">
        <v>43831</v>
      </c>
      <c r="C4" s="125"/>
      <c r="D4" s="156">
        <v>301130347</v>
      </c>
      <c r="E4" s="125" t="s">
        <v>903</v>
      </c>
      <c r="F4" s="125"/>
    </row>
    <row r="5" spans="1:6" ht="15" customHeight="1" x14ac:dyDescent="0.25">
      <c r="A5" s="125" t="s">
        <v>906</v>
      </c>
      <c r="B5" s="132">
        <v>44743</v>
      </c>
      <c r="C5" s="125"/>
      <c r="D5" s="156" t="s">
        <v>907</v>
      </c>
      <c r="E5" s="125" t="s">
        <v>903</v>
      </c>
      <c r="F5" s="125"/>
    </row>
    <row r="6" spans="1:6" ht="15" customHeight="1" x14ac:dyDescent="0.25">
      <c r="A6" s="124" t="s">
        <v>908</v>
      </c>
      <c r="B6" s="132">
        <v>43831</v>
      </c>
      <c r="C6" s="125"/>
      <c r="D6" s="156">
        <v>544485312</v>
      </c>
      <c r="E6" s="125" t="s">
        <v>903</v>
      </c>
      <c r="F6" s="125"/>
    </row>
    <row r="7" spans="1:6" ht="15.75" customHeight="1" x14ac:dyDescent="0.25">
      <c r="A7" s="125" t="s">
        <v>909</v>
      </c>
      <c r="B7" s="132">
        <v>44958</v>
      </c>
      <c r="C7" s="125"/>
      <c r="D7" s="156" t="s">
        <v>910</v>
      </c>
      <c r="E7" s="125" t="s">
        <v>903</v>
      </c>
      <c r="F7" s="125" t="s">
        <v>911</v>
      </c>
    </row>
    <row r="8" spans="1:6" ht="15" customHeight="1" x14ac:dyDescent="0.25">
      <c r="A8" s="124" t="s">
        <v>912</v>
      </c>
      <c r="B8" s="132">
        <v>43831</v>
      </c>
      <c r="C8" s="125"/>
      <c r="D8" s="156">
        <v>454511827</v>
      </c>
      <c r="E8" s="125" t="s">
        <v>903</v>
      </c>
      <c r="F8" s="125"/>
    </row>
    <row r="9" spans="1:6" ht="15" customHeight="1" x14ac:dyDescent="0.25">
      <c r="A9" s="124" t="s">
        <v>913</v>
      </c>
      <c r="B9" s="132">
        <v>45031</v>
      </c>
      <c r="C9" s="125"/>
      <c r="D9" s="156" t="s">
        <v>914</v>
      </c>
      <c r="E9" s="125" t="s">
        <v>903</v>
      </c>
      <c r="F9" s="125" t="s">
        <v>911</v>
      </c>
    </row>
    <row r="10" spans="1:6" ht="15" customHeight="1" x14ac:dyDescent="0.25">
      <c r="A10" s="125" t="s">
        <v>915</v>
      </c>
      <c r="B10" s="132">
        <v>44927</v>
      </c>
      <c r="C10" s="125"/>
      <c r="D10" s="156" t="s">
        <v>916</v>
      </c>
      <c r="E10" s="125" t="s">
        <v>903</v>
      </c>
      <c r="F10" s="125" t="s">
        <v>911</v>
      </c>
    </row>
    <row r="11" spans="1:6" ht="15" customHeight="1" x14ac:dyDescent="0.25">
      <c r="A11" s="125" t="s">
        <v>917</v>
      </c>
      <c r="B11" s="132">
        <v>43831</v>
      </c>
      <c r="C11" s="125"/>
      <c r="D11" s="156">
        <v>568756732</v>
      </c>
      <c r="E11" s="125" t="s">
        <v>903</v>
      </c>
      <c r="F11" s="125"/>
    </row>
    <row r="12" spans="1:6" ht="15" customHeight="1" x14ac:dyDescent="0.25">
      <c r="A12" s="128" t="s">
        <v>918</v>
      </c>
      <c r="B12" s="132">
        <v>45017</v>
      </c>
      <c r="C12" s="129"/>
      <c r="D12" s="156" t="s">
        <v>919</v>
      </c>
      <c r="E12" s="125" t="s">
        <v>903</v>
      </c>
      <c r="F12" s="125" t="s">
        <v>911</v>
      </c>
    </row>
    <row r="13" spans="1:6" ht="15" customHeight="1" x14ac:dyDescent="0.25">
      <c r="A13" s="128" t="s">
        <v>920</v>
      </c>
      <c r="B13" s="132">
        <v>45108</v>
      </c>
      <c r="C13" s="125"/>
      <c r="D13" s="156" t="s">
        <v>921</v>
      </c>
      <c r="E13" s="125" t="s">
        <v>903</v>
      </c>
      <c r="F13" s="125" t="s">
        <v>911</v>
      </c>
    </row>
    <row r="14" spans="1:6" ht="15" customHeight="1" x14ac:dyDescent="0.25">
      <c r="A14" s="125" t="s">
        <v>922</v>
      </c>
      <c r="B14" s="132">
        <v>43831</v>
      </c>
      <c r="C14" s="125"/>
      <c r="D14" s="156">
        <v>815355614</v>
      </c>
      <c r="E14" s="125" t="s">
        <v>903</v>
      </c>
      <c r="F14" s="125" t="s">
        <v>911</v>
      </c>
    </row>
    <row r="15" spans="1:6" ht="15" customHeight="1" x14ac:dyDescent="0.25">
      <c r="A15" s="124" t="s">
        <v>923</v>
      </c>
      <c r="B15" s="132">
        <v>43831</v>
      </c>
      <c r="C15" s="125"/>
      <c r="D15" s="156">
        <v>831946072</v>
      </c>
      <c r="E15" s="125" t="s">
        <v>903</v>
      </c>
      <c r="F15" s="125"/>
    </row>
    <row r="16" spans="1:6" ht="15" customHeight="1" x14ac:dyDescent="0.25">
      <c r="A16" s="125" t="s">
        <v>924</v>
      </c>
      <c r="B16" s="132">
        <v>43831</v>
      </c>
      <c r="C16" s="125"/>
      <c r="D16" s="156">
        <v>264432460</v>
      </c>
      <c r="E16" s="125" t="s">
        <v>903</v>
      </c>
      <c r="F16" s="125"/>
    </row>
    <row r="17" spans="1:6" ht="15" customHeight="1" x14ac:dyDescent="0.25">
      <c r="A17" s="124" t="s">
        <v>925</v>
      </c>
      <c r="B17" s="132">
        <v>43831</v>
      </c>
      <c r="C17" s="125"/>
      <c r="D17" s="156">
        <v>931292424</v>
      </c>
      <c r="E17" s="125" t="s">
        <v>903</v>
      </c>
      <c r="F17" s="125"/>
    </row>
    <row r="18" spans="1:6" ht="15" customHeight="1" x14ac:dyDescent="0.25">
      <c r="A18" s="125" t="s">
        <v>926</v>
      </c>
      <c r="B18" s="132" t="s">
        <v>927</v>
      </c>
      <c r="C18" s="125"/>
      <c r="D18" s="156">
        <v>922957731</v>
      </c>
      <c r="E18" s="125"/>
      <c r="F18" s="125"/>
    </row>
    <row r="19" spans="1:6" x14ac:dyDescent="0.25">
      <c r="A19" s="125" t="s">
        <v>928</v>
      </c>
      <c r="B19" s="132">
        <v>43831</v>
      </c>
      <c r="C19" s="125"/>
      <c r="D19" s="156">
        <v>548065216</v>
      </c>
      <c r="E19" s="125" t="s">
        <v>903</v>
      </c>
      <c r="F19" s="125"/>
    </row>
    <row r="20" spans="1:6" x14ac:dyDescent="0.25">
      <c r="A20" s="125" t="s">
        <v>929</v>
      </c>
      <c r="B20" s="132" t="s">
        <v>930</v>
      </c>
      <c r="C20" s="125"/>
      <c r="D20" s="156">
        <v>815298642</v>
      </c>
      <c r="E20" s="125"/>
      <c r="F20" s="125"/>
    </row>
    <row r="21" spans="1:6" ht="15" customHeight="1" x14ac:dyDescent="0.25">
      <c r="A21" s="125" t="s">
        <v>931</v>
      </c>
      <c r="B21" s="132">
        <v>44743</v>
      </c>
      <c r="C21" s="125"/>
      <c r="D21" s="156" t="s">
        <v>932</v>
      </c>
      <c r="E21" s="125" t="s">
        <v>903</v>
      </c>
      <c r="F21" s="125" t="s">
        <v>911</v>
      </c>
    </row>
    <row r="22" spans="1:6" ht="15" customHeight="1" x14ac:dyDescent="0.25">
      <c r="A22" s="125" t="s">
        <v>933</v>
      </c>
      <c r="B22" s="132">
        <v>43831</v>
      </c>
      <c r="C22" s="125"/>
      <c r="D22" s="156">
        <v>263494212</v>
      </c>
      <c r="E22" s="125" t="s">
        <v>903</v>
      </c>
      <c r="F22" s="125"/>
    </row>
    <row r="23" spans="1:6" ht="15" customHeight="1" x14ac:dyDescent="0.25">
      <c r="A23" s="125" t="s">
        <v>934</v>
      </c>
      <c r="B23" s="132" t="s">
        <v>935</v>
      </c>
      <c r="C23" s="125"/>
      <c r="D23" s="156">
        <v>932859536</v>
      </c>
      <c r="E23" s="125"/>
      <c r="F23" s="125"/>
    </row>
    <row r="24" spans="1:6" ht="15" customHeight="1" x14ac:dyDescent="0.25">
      <c r="A24" s="124" t="s">
        <v>936</v>
      </c>
      <c r="B24" s="132">
        <v>44866</v>
      </c>
      <c r="C24" s="125"/>
      <c r="D24" s="156" t="s">
        <v>937</v>
      </c>
      <c r="E24" s="125" t="s">
        <v>903</v>
      </c>
      <c r="F24" s="125" t="s">
        <v>911</v>
      </c>
    </row>
    <row r="25" spans="1:6" ht="15.75" customHeight="1" x14ac:dyDescent="0.25">
      <c r="A25" s="125" t="s">
        <v>938</v>
      </c>
      <c r="B25" s="132">
        <v>44696</v>
      </c>
      <c r="C25" s="125"/>
      <c r="D25" s="156" t="s">
        <v>939</v>
      </c>
      <c r="E25" s="125" t="s">
        <v>903</v>
      </c>
      <c r="F25" s="125" t="s">
        <v>911</v>
      </c>
    </row>
    <row r="26" spans="1:6" ht="15" customHeight="1" x14ac:dyDescent="0.25">
      <c r="A26" s="125" t="s">
        <v>940</v>
      </c>
      <c r="B26" s="132">
        <v>43831</v>
      </c>
      <c r="C26" s="125"/>
      <c r="D26" s="156">
        <v>461685148</v>
      </c>
      <c r="E26" s="125" t="s">
        <v>903</v>
      </c>
      <c r="F26" s="125"/>
    </row>
    <row r="27" spans="1:6" ht="15" customHeight="1" x14ac:dyDescent="0.25">
      <c r="A27" s="125" t="s">
        <v>941</v>
      </c>
      <c r="B27" s="132">
        <v>43831</v>
      </c>
      <c r="C27" s="125"/>
      <c r="D27" s="156">
        <v>611916051</v>
      </c>
      <c r="E27" s="125" t="s">
        <v>903</v>
      </c>
      <c r="F27" s="125"/>
    </row>
    <row r="28" spans="1:6" ht="15" customHeight="1" x14ac:dyDescent="0.25">
      <c r="A28" s="125" t="s">
        <v>942</v>
      </c>
      <c r="B28" s="132" t="s">
        <v>943</v>
      </c>
      <c r="C28" s="125"/>
      <c r="D28" s="156">
        <v>542232452</v>
      </c>
      <c r="E28" s="125"/>
      <c r="F28" s="125"/>
    </row>
    <row r="29" spans="1:6" s="131" customFormat="1" ht="15" customHeight="1" x14ac:dyDescent="0.25">
      <c r="A29" s="125" t="s">
        <v>944</v>
      </c>
      <c r="B29" s="132" t="s">
        <v>945</v>
      </c>
      <c r="C29" s="125"/>
      <c r="D29" s="156">
        <v>922039821</v>
      </c>
      <c r="E29" s="125"/>
      <c r="F29" s="125"/>
    </row>
    <row r="30" spans="1:6" ht="15" customHeight="1" x14ac:dyDescent="0.25">
      <c r="A30" s="125" t="s">
        <v>946</v>
      </c>
      <c r="B30" s="132" t="s">
        <v>947</v>
      </c>
      <c r="C30" s="125"/>
      <c r="D30" s="156">
        <v>874240739</v>
      </c>
      <c r="E30" s="125"/>
      <c r="F30" s="125"/>
    </row>
    <row r="31" spans="1:6" ht="15" customHeight="1" x14ac:dyDescent="0.25">
      <c r="A31" s="125" t="s">
        <v>948</v>
      </c>
      <c r="B31" s="132" t="s">
        <v>949</v>
      </c>
      <c r="C31" s="125"/>
      <c r="D31" s="156">
        <v>932887110</v>
      </c>
      <c r="E31" s="125"/>
      <c r="F31" s="125"/>
    </row>
    <row r="32" spans="1:6" ht="15" customHeight="1" x14ac:dyDescent="0.25">
      <c r="A32" s="125" t="s">
        <v>950</v>
      </c>
      <c r="B32" s="132">
        <v>45017</v>
      </c>
      <c r="C32" s="125"/>
      <c r="D32" s="156" t="s">
        <v>951</v>
      </c>
      <c r="E32" s="125" t="s">
        <v>903</v>
      </c>
      <c r="F32" s="125" t="s">
        <v>911</v>
      </c>
    </row>
    <row r="33" spans="1:6" ht="15" customHeight="1" x14ac:dyDescent="0.25">
      <c r="A33" s="125" t="s">
        <v>952</v>
      </c>
      <c r="B33" s="132">
        <v>44866</v>
      </c>
      <c r="C33" s="125"/>
      <c r="D33" s="156" t="s">
        <v>953</v>
      </c>
      <c r="E33" s="125" t="s">
        <v>903</v>
      </c>
      <c r="F33" s="125" t="s">
        <v>911</v>
      </c>
    </row>
    <row r="34" spans="1:6" ht="15" customHeight="1" x14ac:dyDescent="0.25">
      <c r="A34" s="125" t="s">
        <v>954</v>
      </c>
      <c r="B34" s="132">
        <v>44880</v>
      </c>
      <c r="C34" s="125"/>
      <c r="D34" s="156" t="s">
        <v>955</v>
      </c>
      <c r="E34" s="125" t="s">
        <v>903</v>
      </c>
      <c r="F34" s="125" t="s">
        <v>911</v>
      </c>
    </row>
    <row r="35" spans="1:6" ht="15" customHeight="1" x14ac:dyDescent="0.25">
      <c r="A35" s="124" t="s">
        <v>956</v>
      </c>
      <c r="B35" s="132">
        <v>43831</v>
      </c>
      <c r="C35" s="125"/>
      <c r="D35" s="156">
        <v>271174713</v>
      </c>
      <c r="E35" s="125" t="s">
        <v>903</v>
      </c>
      <c r="F35" s="125"/>
    </row>
    <row r="36" spans="1:6" ht="15" customHeight="1" x14ac:dyDescent="0.25">
      <c r="A36" s="130" t="s">
        <v>957</v>
      </c>
      <c r="B36" s="132">
        <v>45047</v>
      </c>
      <c r="C36" s="129"/>
      <c r="D36" s="156" t="s">
        <v>958</v>
      </c>
      <c r="E36" s="125" t="s">
        <v>903</v>
      </c>
      <c r="F36" s="125" t="s">
        <v>911</v>
      </c>
    </row>
    <row r="37" spans="1:6" ht="15" customHeight="1" x14ac:dyDescent="0.25">
      <c r="A37" s="125" t="s">
        <v>959</v>
      </c>
      <c r="B37" s="132" t="s">
        <v>960</v>
      </c>
      <c r="C37" s="125"/>
      <c r="D37" s="156">
        <v>10936804</v>
      </c>
      <c r="E37" s="125"/>
      <c r="F37" s="125"/>
    </row>
    <row r="38" spans="1:6" ht="15" customHeight="1" x14ac:dyDescent="0.25">
      <c r="A38" s="125" t="s">
        <v>961</v>
      </c>
      <c r="B38" s="132">
        <v>43831</v>
      </c>
      <c r="C38" s="125"/>
      <c r="D38" s="156" t="s">
        <v>962</v>
      </c>
      <c r="E38" s="125" t="s">
        <v>903</v>
      </c>
      <c r="F38" s="125"/>
    </row>
    <row r="39" spans="1:6" ht="15" customHeight="1" x14ac:dyDescent="0.25">
      <c r="A39" s="124" t="s">
        <v>963</v>
      </c>
      <c r="B39" s="132">
        <v>44105</v>
      </c>
      <c r="C39" s="125"/>
      <c r="D39" s="156">
        <v>930386823</v>
      </c>
      <c r="E39" s="125" t="s">
        <v>903</v>
      </c>
      <c r="F39" s="125"/>
    </row>
    <row r="40" spans="1:6" ht="15" customHeight="1" x14ac:dyDescent="0.25">
      <c r="A40" s="125" t="s">
        <v>964</v>
      </c>
      <c r="B40" s="132">
        <v>43831</v>
      </c>
      <c r="C40" s="125"/>
      <c r="D40" s="156">
        <v>474782238</v>
      </c>
      <c r="E40" s="125" t="s">
        <v>903</v>
      </c>
      <c r="F40" s="125"/>
    </row>
    <row r="41" spans="1:6" ht="15" customHeight="1" x14ac:dyDescent="0.25">
      <c r="A41" s="124" t="s">
        <v>965</v>
      </c>
      <c r="B41" s="132">
        <v>43831</v>
      </c>
      <c r="C41" s="125"/>
      <c r="D41" s="156">
        <v>463854738</v>
      </c>
      <c r="E41" s="125" t="s">
        <v>903</v>
      </c>
      <c r="F41" s="125"/>
    </row>
    <row r="42" spans="1:6" ht="15" customHeight="1" x14ac:dyDescent="0.25">
      <c r="A42" s="125" t="s">
        <v>966</v>
      </c>
      <c r="B42" s="132">
        <v>44317</v>
      </c>
      <c r="C42" s="125"/>
      <c r="D42" s="156">
        <v>371749452</v>
      </c>
      <c r="E42" s="125" t="s">
        <v>903</v>
      </c>
      <c r="F42" s="125"/>
    </row>
    <row r="43" spans="1:6" ht="15" customHeight="1" x14ac:dyDescent="0.25">
      <c r="A43" s="125" t="s">
        <v>967</v>
      </c>
      <c r="B43" s="132">
        <v>43831</v>
      </c>
      <c r="C43" s="125"/>
      <c r="D43" s="156">
        <v>271402749</v>
      </c>
      <c r="E43" s="125" t="s">
        <v>903</v>
      </c>
      <c r="F43" s="125"/>
    </row>
    <row r="44" spans="1:6" ht="15" customHeight="1" x14ac:dyDescent="0.25">
      <c r="A44" s="125" t="s">
        <v>968</v>
      </c>
      <c r="B44" s="132">
        <v>44743</v>
      </c>
      <c r="C44" s="125"/>
      <c r="D44" s="156" t="s">
        <v>969</v>
      </c>
      <c r="E44" s="125" t="s">
        <v>903</v>
      </c>
      <c r="F44" s="125" t="s">
        <v>911</v>
      </c>
    </row>
    <row r="45" spans="1:6" ht="15" customHeight="1" x14ac:dyDescent="0.25">
      <c r="A45" s="125" t="s">
        <v>970</v>
      </c>
      <c r="B45" s="132" t="s">
        <v>971</v>
      </c>
      <c r="C45" s="125"/>
      <c r="D45" s="156">
        <v>463366219</v>
      </c>
      <c r="E45" s="125"/>
      <c r="F45" s="125"/>
    </row>
    <row r="46" spans="1:6" ht="15" customHeight="1" x14ac:dyDescent="0.25">
      <c r="A46" s="125" t="s">
        <v>972</v>
      </c>
      <c r="B46" s="132" t="s">
        <v>973</v>
      </c>
      <c r="C46" s="125"/>
      <c r="D46" s="156">
        <v>872402454</v>
      </c>
      <c r="E46" s="125"/>
      <c r="F46" s="125"/>
    </row>
    <row r="47" spans="1:6" ht="15" customHeight="1" x14ac:dyDescent="0.25">
      <c r="A47" s="124" t="s">
        <v>974</v>
      </c>
      <c r="B47" s="132">
        <v>44880</v>
      </c>
      <c r="C47" s="125"/>
      <c r="D47" s="156" t="s">
        <v>975</v>
      </c>
      <c r="E47" s="125" t="s">
        <v>903</v>
      </c>
      <c r="F47" s="125" t="s">
        <v>911</v>
      </c>
    </row>
    <row r="48" spans="1:6" ht="15" customHeight="1" x14ac:dyDescent="0.25">
      <c r="A48" s="124" t="s">
        <v>976</v>
      </c>
      <c r="B48" s="132">
        <v>43831</v>
      </c>
      <c r="C48" s="125"/>
      <c r="D48" s="156">
        <v>931160256</v>
      </c>
      <c r="E48" s="125" t="s">
        <v>903</v>
      </c>
      <c r="F48" s="125"/>
    </row>
    <row r="49" spans="1:6" ht="15" customHeight="1" x14ac:dyDescent="0.25">
      <c r="A49" s="124" t="s">
        <v>977</v>
      </c>
      <c r="B49" s="132">
        <v>44180</v>
      </c>
      <c r="C49" s="125"/>
      <c r="D49" s="156">
        <v>851858889</v>
      </c>
      <c r="E49" s="125" t="s">
        <v>903</v>
      </c>
      <c r="F49" s="125"/>
    </row>
    <row r="50" spans="1:6" ht="15" customHeight="1" x14ac:dyDescent="0.25">
      <c r="A50" s="124" t="s">
        <v>978</v>
      </c>
      <c r="B50" s="132">
        <v>43831</v>
      </c>
      <c r="C50" s="125"/>
      <c r="D50" s="156">
        <v>451802753</v>
      </c>
      <c r="E50" s="125" t="s">
        <v>903</v>
      </c>
      <c r="F50" s="125"/>
    </row>
    <row r="51" spans="1:6" ht="15" customHeight="1" x14ac:dyDescent="0.25">
      <c r="A51" s="124" t="s">
        <v>979</v>
      </c>
      <c r="B51" s="132">
        <v>45092</v>
      </c>
      <c r="C51" s="125"/>
      <c r="D51" s="156" t="s">
        <v>980</v>
      </c>
      <c r="E51" s="125" t="s">
        <v>903</v>
      </c>
      <c r="F51" s="125" t="s">
        <v>911</v>
      </c>
    </row>
    <row r="52" spans="1:6" ht="15" customHeight="1" x14ac:dyDescent="0.25">
      <c r="A52" s="124" t="s">
        <v>981</v>
      </c>
      <c r="B52" s="132">
        <v>43831</v>
      </c>
      <c r="C52" s="125"/>
      <c r="D52" s="156">
        <v>811363865</v>
      </c>
      <c r="E52" s="125" t="s">
        <v>903</v>
      </c>
      <c r="F52" s="125"/>
    </row>
    <row r="53" spans="1:6" ht="15" customHeight="1" x14ac:dyDescent="0.25">
      <c r="A53" s="124" t="s">
        <v>982</v>
      </c>
      <c r="B53" s="132">
        <v>44849</v>
      </c>
      <c r="C53" s="125"/>
      <c r="D53" s="156" t="s">
        <v>983</v>
      </c>
      <c r="E53" s="125" t="s">
        <v>903</v>
      </c>
      <c r="F53" s="125" t="s">
        <v>911</v>
      </c>
    </row>
    <row r="54" spans="1:6" ht="15" customHeight="1" x14ac:dyDescent="0.25">
      <c r="A54" s="124" t="s">
        <v>984</v>
      </c>
      <c r="B54" s="132">
        <v>43831</v>
      </c>
      <c r="C54" s="125"/>
      <c r="D54" s="156">
        <v>540086674</v>
      </c>
      <c r="E54" s="125" t="s">
        <v>903</v>
      </c>
      <c r="F54" s="125"/>
    </row>
    <row r="55" spans="1:6" ht="15" customHeight="1" x14ac:dyDescent="0.25">
      <c r="A55" s="124" t="s">
        <v>985</v>
      </c>
      <c r="B55" s="132">
        <v>44696</v>
      </c>
      <c r="C55" s="125"/>
      <c r="D55" s="156" t="s">
        <v>986</v>
      </c>
      <c r="E55" s="125" t="s">
        <v>903</v>
      </c>
      <c r="F55" s="125" t="s">
        <v>911</v>
      </c>
    </row>
    <row r="56" spans="1:6" ht="15" customHeight="1" x14ac:dyDescent="0.25">
      <c r="A56" s="124" t="s">
        <v>987</v>
      </c>
      <c r="B56" s="132">
        <v>44958</v>
      </c>
      <c r="C56" s="125"/>
      <c r="D56" s="156" t="s">
        <v>988</v>
      </c>
      <c r="E56" s="125" t="s">
        <v>903</v>
      </c>
      <c r="F56" s="125" t="s">
        <v>911</v>
      </c>
    </row>
    <row r="57" spans="1:6" ht="15" customHeight="1" x14ac:dyDescent="0.25">
      <c r="A57" s="124" t="s">
        <v>989</v>
      </c>
      <c r="B57" s="132">
        <v>43831</v>
      </c>
      <c r="C57" s="125"/>
      <c r="D57" s="156">
        <v>811330823</v>
      </c>
      <c r="E57" s="125" t="s">
        <v>903</v>
      </c>
      <c r="F57" s="125"/>
    </row>
    <row r="58" spans="1:6" ht="15" customHeight="1" x14ac:dyDescent="0.25">
      <c r="A58" s="125" t="s">
        <v>990</v>
      </c>
      <c r="B58" s="132" t="s">
        <v>991</v>
      </c>
      <c r="C58" s="125"/>
      <c r="D58" s="156">
        <v>275528237</v>
      </c>
      <c r="E58" s="125"/>
      <c r="F58" s="125"/>
    </row>
    <row r="59" spans="1:6" ht="15" customHeight="1" x14ac:dyDescent="0.25">
      <c r="A59" s="124" t="s">
        <v>992</v>
      </c>
      <c r="B59" s="132">
        <v>44743</v>
      </c>
      <c r="C59" s="125"/>
      <c r="D59" s="156" t="s">
        <v>993</v>
      </c>
      <c r="E59" s="125" t="s">
        <v>903</v>
      </c>
      <c r="F59" s="125" t="s">
        <v>994</v>
      </c>
    </row>
    <row r="60" spans="1:6" ht="15" customHeight="1" x14ac:dyDescent="0.25">
      <c r="A60" s="124" t="s">
        <v>995</v>
      </c>
      <c r="B60" s="132">
        <v>45000</v>
      </c>
      <c r="C60" s="125"/>
      <c r="D60" s="156" t="s">
        <v>996</v>
      </c>
      <c r="E60" s="125" t="s">
        <v>903</v>
      </c>
      <c r="F60" s="125" t="s">
        <v>911</v>
      </c>
    </row>
    <row r="61" spans="1:6" ht="15" customHeight="1" x14ac:dyDescent="0.25">
      <c r="A61" s="124" t="s">
        <v>997</v>
      </c>
      <c r="B61" s="132">
        <v>43831</v>
      </c>
      <c r="C61" s="125"/>
      <c r="D61" s="156">
        <v>461228277</v>
      </c>
      <c r="E61" s="125" t="s">
        <v>903</v>
      </c>
      <c r="F61" s="125"/>
    </row>
    <row r="62" spans="1:6" ht="15" customHeight="1" x14ac:dyDescent="0.25">
      <c r="A62" s="125" t="s">
        <v>998</v>
      </c>
      <c r="B62" s="132" t="s">
        <v>999</v>
      </c>
      <c r="C62" s="125"/>
      <c r="D62" s="156">
        <v>843700203</v>
      </c>
      <c r="E62" s="125"/>
      <c r="F62" s="125"/>
    </row>
    <row r="63" spans="1:6" ht="15" customHeight="1" x14ac:dyDescent="0.25">
      <c r="A63" s="125" t="s">
        <v>1000</v>
      </c>
      <c r="B63" s="132" t="s">
        <v>999</v>
      </c>
      <c r="C63" s="125"/>
      <c r="D63" s="156">
        <v>843987955</v>
      </c>
      <c r="E63" s="125"/>
      <c r="F63" s="125"/>
    </row>
    <row r="64" spans="1:6" ht="15" customHeight="1" x14ac:dyDescent="0.25">
      <c r="A64" s="125" t="s">
        <v>1001</v>
      </c>
      <c r="B64" s="132">
        <v>43831</v>
      </c>
      <c r="C64" s="125"/>
      <c r="D64" s="156">
        <v>930867800</v>
      </c>
      <c r="E64" s="125" t="s">
        <v>903</v>
      </c>
      <c r="F64" s="125"/>
    </row>
    <row r="65" spans="1:6" ht="15" customHeight="1" x14ac:dyDescent="0.25">
      <c r="A65" s="125" t="s">
        <v>1002</v>
      </c>
      <c r="B65" s="132">
        <v>45031</v>
      </c>
      <c r="C65" s="125"/>
      <c r="D65" s="157" t="s">
        <v>1003</v>
      </c>
      <c r="E65" s="125" t="s">
        <v>903</v>
      </c>
      <c r="F65" s="125" t="s">
        <v>911</v>
      </c>
    </row>
    <row r="66" spans="1:6" ht="15" customHeight="1" x14ac:dyDescent="0.25">
      <c r="A66" s="125" t="s">
        <v>1004</v>
      </c>
      <c r="B66" s="132" t="s">
        <v>1005</v>
      </c>
      <c r="C66" s="125"/>
      <c r="D66" s="156">
        <v>883193250</v>
      </c>
      <c r="E66" s="125"/>
      <c r="F66" s="125"/>
    </row>
    <row r="67" spans="1:6" ht="15" customHeight="1" x14ac:dyDescent="0.25">
      <c r="A67" s="125" t="s">
        <v>1006</v>
      </c>
      <c r="B67" s="132">
        <v>44927</v>
      </c>
      <c r="C67" s="125"/>
      <c r="D67" s="156" t="s">
        <v>1007</v>
      </c>
      <c r="E67" s="125" t="s">
        <v>903</v>
      </c>
      <c r="F67" s="125" t="s">
        <v>911</v>
      </c>
    </row>
    <row r="68" spans="1:6" ht="15" customHeight="1" x14ac:dyDescent="0.25">
      <c r="A68" s="125" t="s">
        <v>1008</v>
      </c>
      <c r="B68" s="132" t="s">
        <v>999</v>
      </c>
      <c r="C68" s="125"/>
      <c r="D68" s="156">
        <v>881671556</v>
      </c>
      <c r="E68" s="125"/>
      <c r="F68" s="125"/>
    </row>
    <row r="69" spans="1:6" ht="15" customHeight="1" x14ac:dyDescent="0.25">
      <c r="A69" s="125" t="s">
        <v>1009</v>
      </c>
      <c r="B69" s="132">
        <v>45292</v>
      </c>
      <c r="C69" s="125"/>
      <c r="D69" s="156">
        <v>862366261</v>
      </c>
      <c r="E69" s="125"/>
      <c r="F69" s="125"/>
    </row>
    <row r="70" spans="1:6" ht="15" customHeight="1" x14ac:dyDescent="0.25">
      <c r="A70" s="125" t="s">
        <v>1010</v>
      </c>
      <c r="B70" s="132">
        <v>44835</v>
      </c>
      <c r="C70" s="125"/>
      <c r="D70" s="156" t="s">
        <v>1011</v>
      </c>
      <c r="E70" s="125" t="s">
        <v>903</v>
      </c>
      <c r="F70" s="125" t="s">
        <v>911</v>
      </c>
    </row>
    <row r="71" spans="1:6" ht="15" customHeight="1" x14ac:dyDescent="0.25">
      <c r="A71" s="125" t="s">
        <v>1012</v>
      </c>
      <c r="B71" s="132">
        <v>45292</v>
      </c>
      <c r="C71" s="125"/>
      <c r="D71" s="156">
        <v>825303232</v>
      </c>
      <c r="E71" s="125"/>
      <c r="F71" s="125"/>
    </row>
    <row r="72" spans="1:6" ht="15" customHeight="1" x14ac:dyDescent="0.25">
      <c r="A72" s="125" t="s">
        <v>1013</v>
      </c>
      <c r="B72" s="132">
        <v>44119</v>
      </c>
      <c r="C72" s="125"/>
      <c r="D72" s="156">
        <v>811968712</v>
      </c>
      <c r="E72" s="125" t="s">
        <v>903</v>
      </c>
      <c r="F72" s="125"/>
    </row>
    <row r="73" spans="1:6" ht="15" customHeight="1" x14ac:dyDescent="0.25">
      <c r="A73" s="125" t="s">
        <v>1014</v>
      </c>
      <c r="B73" s="132">
        <v>43831</v>
      </c>
      <c r="C73" s="125"/>
      <c r="D73" s="156">
        <v>208460477</v>
      </c>
      <c r="E73" s="125" t="s">
        <v>903</v>
      </c>
      <c r="F73" s="125"/>
    </row>
    <row r="74" spans="1:6" ht="15" customHeight="1" x14ac:dyDescent="0.25">
      <c r="A74" s="125" t="s">
        <v>1015</v>
      </c>
      <c r="B74" s="132">
        <v>44317</v>
      </c>
      <c r="C74" s="125"/>
      <c r="D74" s="156">
        <v>844152035</v>
      </c>
      <c r="E74" s="125" t="s">
        <v>903</v>
      </c>
      <c r="F74" s="125"/>
    </row>
    <row r="75" spans="1:6" ht="15" customHeight="1" x14ac:dyDescent="0.25">
      <c r="A75" s="125" t="s">
        <v>1016</v>
      </c>
      <c r="B75" s="132" t="s">
        <v>1017</v>
      </c>
      <c r="C75" s="125"/>
      <c r="D75" s="156">
        <v>874690839</v>
      </c>
      <c r="E75" s="125"/>
      <c r="F75" s="125"/>
    </row>
    <row r="76" spans="1:6" ht="15" customHeight="1" x14ac:dyDescent="0.25">
      <c r="A76" s="125" t="s">
        <v>1018</v>
      </c>
      <c r="B76" s="132">
        <v>44819</v>
      </c>
      <c r="C76" s="125"/>
      <c r="D76" s="156" t="s">
        <v>1019</v>
      </c>
      <c r="E76" s="125" t="s">
        <v>903</v>
      </c>
      <c r="F76" s="125" t="s">
        <v>1020</v>
      </c>
    </row>
    <row r="77" spans="1:6" ht="15" customHeight="1" x14ac:dyDescent="0.25">
      <c r="A77" s="125" t="s">
        <v>1021</v>
      </c>
      <c r="B77" s="132">
        <v>45000</v>
      </c>
      <c r="C77" s="125"/>
      <c r="D77" s="156" t="s">
        <v>1022</v>
      </c>
      <c r="E77" s="125" t="s">
        <v>903</v>
      </c>
      <c r="F77" s="125" t="s">
        <v>1023</v>
      </c>
    </row>
    <row r="78" spans="1:6" ht="15" customHeight="1" x14ac:dyDescent="0.25">
      <c r="A78" s="125" t="s">
        <v>1024</v>
      </c>
      <c r="B78" s="132" t="s">
        <v>999</v>
      </c>
      <c r="C78" s="125"/>
      <c r="D78" s="156">
        <v>841941394</v>
      </c>
      <c r="E78" s="125"/>
      <c r="F78" s="125"/>
    </row>
    <row r="79" spans="1:6" ht="15" customHeight="1" x14ac:dyDescent="0.25">
      <c r="A79" s="125" t="s">
        <v>1025</v>
      </c>
      <c r="B79" s="132">
        <v>44849</v>
      </c>
      <c r="C79" s="125"/>
      <c r="D79" s="156" t="s">
        <v>1026</v>
      </c>
      <c r="E79" s="125" t="s">
        <v>903</v>
      </c>
      <c r="F79" s="125" t="s">
        <v>1023</v>
      </c>
    </row>
    <row r="80" spans="1:6" ht="15" customHeight="1" x14ac:dyDescent="0.25">
      <c r="A80" s="125" t="s">
        <v>1027</v>
      </c>
      <c r="B80" s="132">
        <v>44819</v>
      </c>
      <c r="C80" s="125"/>
      <c r="D80" s="156" t="s">
        <v>1028</v>
      </c>
      <c r="E80" s="125" t="s">
        <v>903</v>
      </c>
      <c r="F80" s="125" t="s">
        <v>911</v>
      </c>
    </row>
    <row r="81" spans="1:6" ht="15" customHeight="1" x14ac:dyDescent="0.25">
      <c r="A81" s="125" t="s">
        <v>1029</v>
      </c>
      <c r="B81" s="132">
        <v>44348</v>
      </c>
      <c r="C81" s="125"/>
      <c r="D81" s="156">
        <v>832508572</v>
      </c>
      <c r="E81" s="125" t="s">
        <v>903</v>
      </c>
      <c r="F81" s="125"/>
    </row>
    <row r="82" spans="1:6" ht="15" customHeight="1" x14ac:dyDescent="0.25">
      <c r="A82" s="125" t="s">
        <v>1030</v>
      </c>
      <c r="B82" s="132">
        <v>45061</v>
      </c>
      <c r="C82" s="125"/>
      <c r="D82" s="156" t="s">
        <v>1031</v>
      </c>
      <c r="E82" s="125" t="s">
        <v>903</v>
      </c>
      <c r="F82" s="125" t="s">
        <v>911</v>
      </c>
    </row>
    <row r="83" spans="1:6" ht="15" customHeight="1" x14ac:dyDescent="0.25">
      <c r="A83" s="125" t="s">
        <v>1032</v>
      </c>
      <c r="B83" s="132">
        <v>44652</v>
      </c>
      <c r="C83" s="125"/>
      <c r="D83" s="156" t="s">
        <v>1033</v>
      </c>
      <c r="E83" s="125" t="s">
        <v>903</v>
      </c>
      <c r="F83" s="125" t="s">
        <v>911</v>
      </c>
    </row>
    <row r="84" spans="1:6" ht="15" customHeight="1" x14ac:dyDescent="0.25">
      <c r="A84" s="124" t="s">
        <v>1034</v>
      </c>
      <c r="B84" s="132">
        <v>43831</v>
      </c>
      <c r="C84" s="125"/>
      <c r="D84" s="156">
        <v>204311288</v>
      </c>
      <c r="E84" s="125" t="s">
        <v>903</v>
      </c>
      <c r="F84" s="125"/>
    </row>
    <row r="85" spans="1:6" ht="15" customHeight="1" x14ac:dyDescent="0.25">
      <c r="A85" s="125" t="s">
        <v>1035</v>
      </c>
      <c r="B85" s="132">
        <v>45292</v>
      </c>
      <c r="C85" s="125"/>
      <c r="D85" s="156">
        <v>842458577</v>
      </c>
      <c r="E85" s="125"/>
      <c r="F85" s="125"/>
    </row>
    <row r="86" spans="1:6" ht="15" customHeight="1" x14ac:dyDescent="0.25">
      <c r="A86" s="124" t="s">
        <v>1036</v>
      </c>
      <c r="B86" s="132">
        <v>44835</v>
      </c>
      <c r="C86" s="125"/>
      <c r="D86" s="156">
        <v>541928533</v>
      </c>
      <c r="E86" s="125" t="s">
        <v>903</v>
      </c>
      <c r="F86" s="125" t="s">
        <v>911</v>
      </c>
    </row>
    <row r="87" spans="1:6" ht="15" customHeight="1" x14ac:dyDescent="0.25">
      <c r="A87" s="125" t="s">
        <v>1037</v>
      </c>
      <c r="B87" s="132" t="s">
        <v>999</v>
      </c>
      <c r="C87" s="125"/>
      <c r="D87" s="156">
        <v>872408579</v>
      </c>
      <c r="E87" s="125"/>
      <c r="F87" s="125"/>
    </row>
    <row r="88" spans="1:6" ht="15" customHeight="1" x14ac:dyDescent="0.25">
      <c r="A88" s="124" t="s">
        <v>1038</v>
      </c>
      <c r="B88" s="132">
        <v>44727</v>
      </c>
      <c r="C88" s="125"/>
      <c r="D88" s="156" t="s">
        <v>1039</v>
      </c>
      <c r="E88" s="125" t="s">
        <v>903</v>
      </c>
      <c r="F88" s="125" t="s">
        <v>911</v>
      </c>
    </row>
    <row r="89" spans="1:6" ht="15" customHeight="1" x14ac:dyDescent="0.25">
      <c r="A89" s="125" t="s">
        <v>1040</v>
      </c>
      <c r="B89" s="132" t="s">
        <v>1041</v>
      </c>
      <c r="C89" s="125"/>
      <c r="D89" s="156">
        <v>831699343</v>
      </c>
      <c r="E89" s="125"/>
      <c r="F89" s="125"/>
    </row>
    <row r="90" spans="1:6" ht="15" customHeight="1" x14ac:dyDescent="0.25">
      <c r="A90" s="125" t="s">
        <v>1042</v>
      </c>
      <c r="B90" s="132" t="s">
        <v>1043</v>
      </c>
      <c r="C90" s="125"/>
      <c r="D90" s="156">
        <v>851054965</v>
      </c>
      <c r="E90" s="125"/>
      <c r="F90" s="125"/>
    </row>
    <row r="91" spans="1:6" ht="15" customHeight="1" x14ac:dyDescent="0.25">
      <c r="A91" s="125" t="s">
        <v>1044</v>
      </c>
      <c r="B91" s="132">
        <v>43831</v>
      </c>
      <c r="C91" s="125"/>
      <c r="D91" s="156">
        <v>510653573</v>
      </c>
      <c r="E91" s="125" t="s">
        <v>903</v>
      </c>
      <c r="F91" s="125"/>
    </row>
    <row r="92" spans="1:6" ht="15" customHeight="1" x14ac:dyDescent="0.25">
      <c r="A92" s="125" t="s">
        <v>1045</v>
      </c>
      <c r="B92" s="132">
        <v>44835</v>
      </c>
      <c r="C92" s="125"/>
      <c r="D92" s="156">
        <v>821818597</v>
      </c>
      <c r="E92" s="125" t="s">
        <v>903</v>
      </c>
      <c r="F92" s="125" t="s">
        <v>911</v>
      </c>
    </row>
    <row r="93" spans="1:6" ht="15" customHeight="1" x14ac:dyDescent="0.25">
      <c r="A93" s="125" t="s">
        <v>1046</v>
      </c>
      <c r="B93" s="132" t="s">
        <v>999</v>
      </c>
      <c r="C93" s="125"/>
      <c r="D93" s="156">
        <v>471267723</v>
      </c>
      <c r="E93" s="125"/>
      <c r="F93" s="125"/>
    </row>
    <row r="94" spans="1:6" ht="15" customHeight="1" x14ac:dyDescent="0.25">
      <c r="A94" s="125" t="s">
        <v>1047</v>
      </c>
      <c r="B94" s="132">
        <v>44880</v>
      </c>
      <c r="C94" s="125"/>
      <c r="D94" s="156" t="s">
        <v>1048</v>
      </c>
      <c r="E94" s="125" t="s">
        <v>903</v>
      </c>
      <c r="F94" s="125" t="s">
        <v>911</v>
      </c>
    </row>
    <row r="95" spans="1:6" ht="15" customHeight="1" x14ac:dyDescent="0.25">
      <c r="A95" s="125" t="s">
        <v>1049</v>
      </c>
      <c r="B95" s="132">
        <v>44378</v>
      </c>
      <c r="C95" s="125"/>
      <c r="D95" s="156">
        <v>930386851</v>
      </c>
      <c r="E95" s="125" t="s">
        <v>903</v>
      </c>
      <c r="F95" s="125"/>
    </row>
    <row r="96" spans="1:6" ht="15" customHeight="1" x14ac:dyDescent="0.25">
      <c r="A96" s="125" t="s">
        <v>1050</v>
      </c>
      <c r="B96" s="132" t="s">
        <v>999</v>
      </c>
      <c r="C96" s="125"/>
      <c r="D96" s="156">
        <v>881757279</v>
      </c>
      <c r="E96" s="125"/>
      <c r="F96" s="125"/>
    </row>
    <row r="97" spans="1:6" ht="15" customHeight="1" x14ac:dyDescent="0.25">
      <c r="A97" s="125" t="s">
        <v>1051</v>
      </c>
      <c r="B97" s="132">
        <v>45000</v>
      </c>
      <c r="C97" s="125"/>
      <c r="D97" s="156" t="s">
        <v>1052</v>
      </c>
      <c r="E97" s="125" t="s">
        <v>903</v>
      </c>
      <c r="F97" s="125" t="s">
        <v>911</v>
      </c>
    </row>
    <row r="98" spans="1:6" ht="15" customHeight="1" x14ac:dyDescent="0.25">
      <c r="A98" s="125" t="s">
        <v>1053</v>
      </c>
      <c r="B98" s="132">
        <v>44788</v>
      </c>
      <c r="C98" s="125"/>
      <c r="D98" s="156" t="s">
        <v>1054</v>
      </c>
      <c r="E98" s="125" t="s">
        <v>903</v>
      </c>
      <c r="F98" s="125" t="s">
        <v>911</v>
      </c>
    </row>
    <row r="99" spans="1:6" ht="15" customHeight="1" x14ac:dyDescent="0.25">
      <c r="A99" s="125" t="s">
        <v>1055</v>
      </c>
      <c r="B99" s="132" t="s">
        <v>1056</v>
      </c>
      <c r="C99" s="125"/>
      <c r="D99" s="156">
        <v>842612281</v>
      </c>
      <c r="E99" s="125"/>
      <c r="F99" s="125"/>
    </row>
    <row r="100" spans="1:6" ht="15" customHeight="1" x14ac:dyDescent="0.25">
      <c r="A100" s="125" t="s">
        <v>1057</v>
      </c>
      <c r="B100" s="132" t="s">
        <v>1041</v>
      </c>
      <c r="C100" s="125"/>
      <c r="D100" s="156">
        <v>842381683</v>
      </c>
      <c r="E100" s="125"/>
      <c r="F100" s="125"/>
    </row>
    <row r="101" spans="1:6" ht="15" customHeight="1" x14ac:dyDescent="0.25">
      <c r="A101" s="125" t="s">
        <v>1058</v>
      </c>
      <c r="B101" s="132">
        <v>43831</v>
      </c>
      <c r="C101" s="125"/>
      <c r="D101" s="156">
        <v>472854497</v>
      </c>
      <c r="E101" s="125" t="s">
        <v>903</v>
      </c>
      <c r="F101" s="125"/>
    </row>
    <row r="102" spans="1:6" ht="15" customHeight="1" x14ac:dyDescent="0.25">
      <c r="A102" s="125" t="s">
        <v>1059</v>
      </c>
      <c r="B102" s="132">
        <v>44652</v>
      </c>
      <c r="C102" s="125"/>
      <c r="D102" s="156" t="s">
        <v>1060</v>
      </c>
      <c r="E102" s="125" t="s">
        <v>903</v>
      </c>
      <c r="F102" s="125" t="s">
        <v>911</v>
      </c>
    </row>
    <row r="103" spans="1:6" ht="15" customHeight="1" x14ac:dyDescent="0.25">
      <c r="A103" s="125" t="s">
        <v>1061</v>
      </c>
      <c r="B103" s="132">
        <v>43831</v>
      </c>
      <c r="C103" s="125"/>
      <c r="D103" s="156">
        <v>832556497</v>
      </c>
      <c r="E103" s="125" t="s">
        <v>903</v>
      </c>
      <c r="F103" s="125"/>
    </row>
    <row r="104" spans="1:6" ht="15" customHeight="1" x14ac:dyDescent="0.2">
      <c r="A104" s="124" t="s">
        <v>1062</v>
      </c>
      <c r="B104" s="132">
        <v>44835</v>
      </c>
      <c r="C104" s="133"/>
      <c r="D104" s="158">
        <v>301081557</v>
      </c>
      <c r="E104" s="124" t="s">
        <v>903</v>
      </c>
      <c r="F104" s="125" t="s">
        <v>911</v>
      </c>
    </row>
    <row r="105" spans="1:6" ht="15" customHeight="1" x14ac:dyDescent="0.25">
      <c r="A105" s="125" t="s">
        <v>1063</v>
      </c>
      <c r="B105" s="132">
        <v>44743</v>
      </c>
      <c r="C105" s="125"/>
      <c r="D105" s="156" t="s">
        <v>1064</v>
      </c>
      <c r="E105" s="125" t="s">
        <v>903</v>
      </c>
      <c r="F105" s="125" t="s">
        <v>911</v>
      </c>
    </row>
    <row r="106" spans="1:6" ht="15" customHeight="1" x14ac:dyDescent="0.25">
      <c r="A106" s="125" t="s">
        <v>1065</v>
      </c>
      <c r="B106" s="132">
        <v>45047</v>
      </c>
      <c r="C106" s="125"/>
      <c r="D106" s="156" t="s">
        <v>1066</v>
      </c>
      <c r="E106" s="125" t="s">
        <v>903</v>
      </c>
      <c r="F106" s="125" t="s">
        <v>911</v>
      </c>
    </row>
    <row r="107" spans="1:6" ht="15" customHeight="1" x14ac:dyDescent="0.25">
      <c r="A107" s="125" t="s">
        <v>1067</v>
      </c>
      <c r="B107" s="132">
        <v>44635</v>
      </c>
      <c r="C107" s="125"/>
      <c r="D107" s="156" t="s">
        <v>1068</v>
      </c>
      <c r="E107" s="125" t="s">
        <v>903</v>
      </c>
      <c r="F107" s="125" t="s">
        <v>911</v>
      </c>
    </row>
    <row r="108" spans="1:6" ht="15" customHeight="1" x14ac:dyDescent="0.25">
      <c r="A108" s="125" t="s">
        <v>1069</v>
      </c>
      <c r="B108" s="132" t="s">
        <v>947</v>
      </c>
      <c r="C108" s="125"/>
      <c r="D108" s="156">
        <v>872047227</v>
      </c>
      <c r="E108" s="125"/>
      <c r="F108" s="125"/>
    </row>
    <row r="109" spans="1:6" ht="15" customHeight="1" x14ac:dyDescent="0.25">
      <c r="A109" s="125" t="s">
        <v>1070</v>
      </c>
      <c r="B109" s="132" t="s">
        <v>1041</v>
      </c>
      <c r="C109" s="125"/>
      <c r="D109" s="156">
        <v>874789545</v>
      </c>
      <c r="E109" s="125"/>
      <c r="F109" s="125"/>
    </row>
    <row r="110" spans="1:6" ht="15" customHeight="1" x14ac:dyDescent="0.25">
      <c r="A110" s="125" t="s">
        <v>1071</v>
      </c>
      <c r="B110" s="132">
        <v>43831</v>
      </c>
      <c r="C110" s="125"/>
      <c r="D110" s="156">
        <v>464154188</v>
      </c>
      <c r="E110" s="125" t="s">
        <v>903</v>
      </c>
      <c r="F110" s="125"/>
    </row>
    <row r="111" spans="1:6" ht="15" customHeight="1" x14ac:dyDescent="0.25">
      <c r="A111" s="125" t="s">
        <v>1072</v>
      </c>
      <c r="B111" s="132" t="s">
        <v>999</v>
      </c>
      <c r="C111" s="125"/>
      <c r="D111" s="156">
        <v>834625819</v>
      </c>
      <c r="E111" s="125"/>
      <c r="F111" s="125"/>
    </row>
    <row r="112" spans="1:6" ht="15" customHeight="1" x14ac:dyDescent="0.25">
      <c r="A112" s="125" t="s">
        <v>1073</v>
      </c>
      <c r="B112" s="132">
        <v>44927</v>
      </c>
      <c r="C112" s="125"/>
      <c r="D112" s="156" t="s">
        <v>1074</v>
      </c>
      <c r="E112" s="125" t="s">
        <v>903</v>
      </c>
      <c r="F112" s="125" t="s">
        <v>911</v>
      </c>
    </row>
    <row r="113" spans="1:6" ht="15" customHeight="1" x14ac:dyDescent="0.25">
      <c r="A113" s="125" t="s">
        <v>1075</v>
      </c>
      <c r="B113" s="132" t="s">
        <v>1076</v>
      </c>
      <c r="C113" s="125"/>
      <c r="D113" s="156">
        <v>851186313</v>
      </c>
      <c r="E113" s="125"/>
      <c r="F113" s="125"/>
    </row>
    <row r="114" spans="1:6" ht="15" customHeight="1" x14ac:dyDescent="0.25">
      <c r="A114" s="125" t="s">
        <v>1077</v>
      </c>
      <c r="B114" s="132" t="s">
        <v>943</v>
      </c>
      <c r="C114" s="125"/>
      <c r="D114" s="156">
        <v>851591209</v>
      </c>
      <c r="E114" s="125"/>
      <c r="F114" s="125"/>
    </row>
    <row r="115" spans="1:6" ht="15" customHeight="1" x14ac:dyDescent="0.25">
      <c r="A115" s="125" t="s">
        <v>1078</v>
      </c>
      <c r="B115" s="132">
        <v>44866</v>
      </c>
      <c r="C115" s="125"/>
      <c r="D115" s="156" t="s">
        <v>1079</v>
      </c>
      <c r="E115" s="125" t="s">
        <v>903</v>
      </c>
      <c r="F115" s="125" t="s">
        <v>911</v>
      </c>
    </row>
    <row r="116" spans="1:6" ht="15" customHeight="1" x14ac:dyDescent="0.25">
      <c r="A116" s="125" t="s">
        <v>1080</v>
      </c>
      <c r="B116" s="132">
        <v>44696</v>
      </c>
      <c r="C116" s="125"/>
      <c r="D116" s="156" t="s">
        <v>1081</v>
      </c>
      <c r="E116" s="125" t="s">
        <v>903</v>
      </c>
      <c r="F116" s="125" t="s">
        <v>911</v>
      </c>
    </row>
    <row r="117" spans="1:6" ht="15" customHeight="1" x14ac:dyDescent="0.25">
      <c r="A117" s="125" t="s">
        <v>1082</v>
      </c>
      <c r="B117" s="132" t="s">
        <v>1041</v>
      </c>
      <c r="C117" s="125"/>
      <c r="D117" s="156">
        <v>901131608</v>
      </c>
      <c r="E117" s="125"/>
      <c r="F117" s="125"/>
    </row>
    <row r="118" spans="1:6" ht="14.25" customHeight="1" x14ac:dyDescent="0.25">
      <c r="A118" s="125" t="s">
        <v>1083</v>
      </c>
      <c r="B118" s="132" t="s">
        <v>943</v>
      </c>
      <c r="C118" s="125"/>
      <c r="D118" s="156">
        <v>921669484</v>
      </c>
      <c r="E118" s="125"/>
      <c r="F118" s="125"/>
    </row>
    <row r="119" spans="1:6" ht="14.25" customHeight="1" x14ac:dyDescent="0.25">
      <c r="A119" s="125" t="s">
        <v>1084</v>
      </c>
      <c r="B119" s="132">
        <v>43831</v>
      </c>
      <c r="C119" s="125"/>
      <c r="D119" s="156">
        <v>474845865</v>
      </c>
      <c r="E119" s="125" t="s">
        <v>903</v>
      </c>
      <c r="F119" s="125"/>
    </row>
    <row r="120" spans="1:6" ht="15" customHeight="1" x14ac:dyDescent="0.25">
      <c r="A120" s="125" t="s">
        <v>1085</v>
      </c>
      <c r="B120" s="132">
        <v>44896</v>
      </c>
      <c r="C120" s="125"/>
      <c r="D120" s="133">
        <v>881207099</v>
      </c>
      <c r="E120" s="125" t="s">
        <v>903</v>
      </c>
      <c r="F120" s="125" t="s">
        <v>911</v>
      </c>
    </row>
    <row r="121" spans="1:6" ht="15" customHeight="1" x14ac:dyDescent="0.25">
      <c r="A121" s="125" t="s">
        <v>1086</v>
      </c>
      <c r="B121" s="132">
        <v>44927</v>
      </c>
      <c r="C121" s="125"/>
      <c r="D121" s="156" t="s">
        <v>1087</v>
      </c>
      <c r="E121" s="125" t="s">
        <v>903</v>
      </c>
      <c r="F121" s="125" t="s">
        <v>911</v>
      </c>
    </row>
    <row r="122" spans="1:6" ht="15" customHeight="1" x14ac:dyDescent="0.25">
      <c r="A122" s="125" t="s">
        <v>1088</v>
      </c>
      <c r="B122" s="132" t="s">
        <v>1041</v>
      </c>
      <c r="C122" s="125"/>
      <c r="D122" s="156">
        <v>873110285</v>
      </c>
      <c r="E122" s="125"/>
      <c r="F122" s="125"/>
    </row>
    <row r="123" spans="1:6" ht="15" customHeight="1" x14ac:dyDescent="0.25">
      <c r="A123" s="125" t="s">
        <v>1089</v>
      </c>
      <c r="B123" s="132">
        <v>44607</v>
      </c>
      <c r="C123" s="125"/>
      <c r="D123" s="156" t="s">
        <v>1090</v>
      </c>
      <c r="E123" s="125" t="s">
        <v>903</v>
      </c>
      <c r="F123" s="125" t="s">
        <v>911</v>
      </c>
    </row>
    <row r="124" spans="1:6" ht="15" customHeight="1" x14ac:dyDescent="0.25">
      <c r="A124" s="124" t="s">
        <v>1091</v>
      </c>
      <c r="B124" s="132">
        <v>43831</v>
      </c>
      <c r="C124" s="125"/>
      <c r="D124" s="156">
        <v>832823633</v>
      </c>
      <c r="E124" s="125" t="s">
        <v>903</v>
      </c>
      <c r="F124" s="125"/>
    </row>
    <row r="125" spans="1:6" ht="15" customHeight="1" x14ac:dyDescent="0.25">
      <c r="A125" s="125" t="s">
        <v>1092</v>
      </c>
      <c r="B125" s="132" t="s">
        <v>999</v>
      </c>
      <c r="C125" s="125"/>
      <c r="D125" s="156">
        <v>881175074</v>
      </c>
      <c r="E125" s="125"/>
      <c r="F125" s="125"/>
    </row>
    <row r="126" spans="1:6" ht="15" customHeight="1" x14ac:dyDescent="0.25">
      <c r="A126" s="124" t="s">
        <v>1093</v>
      </c>
      <c r="B126" s="132">
        <v>44927</v>
      </c>
      <c r="C126" s="125"/>
      <c r="D126" s="156" t="s">
        <v>1094</v>
      </c>
      <c r="E126" s="125" t="s">
        <v>903</v>
      </c>
      <c r="F126" s="125" t="s">
        <v>911</v>
      </c>
    </row>
    <row r="127" spans="1:6" ht="15" customHeight="1" x14ac:dyDescent="0.25">
      <c r="A127" s="124" t="s">
        <v>1095</v>
      </c>
      <c r="B127" s="132">
        <v>43831</v>
      </c>
      <c r="C127" s="125"/>
      <c r="D127" s="156">
        <v>821490462</v>
      </c>
      <c r="E127" s="125" t="s">
        <v>903</v>
      </c>
      <c r="F127" s="125"/>
    </row>
    <row r="128" spans="1:6" ht="15" customHeight="1" x14ac:dyDescent="0.25">
      <c r="A128" s="124" t="s">
        <v>1096</v>
      </c>
      <c r="B128" s="132">
        <v>45092</v>
      </c>
      <c r="C128" s="125"/>
      <c r="D128" s="156" t="s">
        <v>1097</v>
      </c>
      <c r="E128" s="125" t="s">
        <v>903</v>
      </c>
      <c r="F128" s="125" t="s">
        <v>911</v>
      </c>
    </row>
    <row r="129" spans="1:6" ht="15" customHeight="1" x14ac:dyDescent="0.25">
      <c r="A129" s="125" t="s">
        <v>1098</v>
      </c>
      <c r="B129" s="132">
        <v>43831</v>
      </c>
      <c r="C129" s="125"/>
      <c r="D129" s="156">
        <v>931077023</v>
      </c>
      <c r="E129" s="125" t="s">
        <v>903</v>
      </c>
      <c r="F129" s="125"/>
    </row>
    <row r="130" spans="1:6" ht="15" customHeight="1" x14ac:dyDescent="0.25">
      <c r="A130" s="125" t="s">
        <v>1099</v>
      </c>
      <c r="B130" s="132" t="s">
        <v>1100</v>
      </c>
      <c r="C130" s="125"/>
      <c r="D130" s="156">
        <v>842509675</v>
      </c>
      <c r="E130" s="125"/>
      <c r="F130" s="125"/>
    </row>
    <row r="131" spans="1:6" ht="15" customHeight="1" x14ac:dyDescent="0.25">
      <c r="A131" s="125" t="s">
        <v>1101</v>
      </c>
      <c r="B131" s="132">
        <v>44696</v>
      </c>
      <c r="C131" s="125"/>
      <c r="D131" s="156" t="s">
        <v>1102</v>
      </c>
      <c r="E131" s="125" t="s">
        <v>903</v>
      </c>
      <c r="F131" s="125" t="s">
        <v>911</v>
      </c>
    </row>
    <row r="132" spans="1:6" ht="15" customHeight="1" x14ac:dyDescent="0.25">
      <c r="A132" s="125" t="s">
        <v>1103</v>
      </c>
      <c r="B132" s="132" t="s">
        <v>999</v>
      </c>
      <c r="C132" s="125"/>
      <c r="D132" s="156">
        <v>205024712</v>
      </c>
      <c r="E132" s="125"/>
      <c r="F132" s="125"/>
    </row>
    <row r="133" spans="1:6" ht="15" customHeight="1" x14ac:dyDescent="0.25">
      <c r="A133" s="125" t="s">
        <v>1104</v>
      </c>
      <c r="B133" s="132">
        <v>44986</v>
      </c>
      <c r="C133" s="125"/>
      <c r="D133" s="156" t="s">
        <v>1105</v>
      </c>
      <c r="E133" s="125" t="s">
        <v>903</v>
      </c>
      <c r="F133" s="125" t="s">
        <v>911</v>
      </c>
    </row>
    <row r="134" spans="1:6" ht="15" customHeight="1" x14ac:dyDescent="0.25">
      <c r="A134" s="125" t="s">
        <v>1106</v>
      </c>
      <c r="B134" s="132">
        <v>44866</v>
      </c>
      <c r="C134" s="125"/>
      <c r="D134" s="156" t="s">
        <v>1107</v>
      </c>
      <c r="E134" s="125" t="s">
        <v>903</v>
      </c>
      <c r="F134" s="125" t="s">
        <v>911</v>
      </c>
    </row>
    <row r="135" spans="1:6" ht="15" customHeight="1" x14ac:dyDescent="0.25">
      <c r="A135" s="125" t="s">
        <v>1108</v>
      </c>
      <c r="B135" s="132" t="s">
        <v>1109</v>
      </c>
      <c r="C135" s="125"/>
      <c r="D135" s="156">
        <v>843791890</v>
      </c>
      <c r="E135" s="125"/>
      <c r="F135" s="125"/>
    </row>
    <row r="136" spans="1:6" ht="15" customHeight="1" x14ac:dyDescent="0.25">
      <c r="A136" s="124" t="s">
        <v>1110</v>
      </c>
      <c r="B136" s="132">
        <v>43831</v>
      </c>
      <c r="C136" s="125"/>
      <c r="D136" s="156">
        <v>831068266</v>
      </c>
      <c r="E136" s="125" t="s">
        <v>903</v>
      </c>
      <c r="F136" s="125"/>
    </row>
    <row r="137" spans="1:6" ht="15" customHeight="1" x14ac:dyDescent="0.25">
      <c r="A137" s="125" t="s">
        <v>1111</v>
      </c>
      <c r="B137" s="132" t="s">
        <v>999</v>
      </c>
      <c r="C137" s="125"/>
      <c r="D137" s="156">
        <v>149061003</v>
      </c>
      <c r="E137" s="125"/>
      <c r="F137" s="125"/>
    </row>
    <row r="138" spans="1:6" ht="15" customHeight="1" x14ac:dyDescent="0.25">
      <c r="A138" s="125" t="s">
        <v>1112</v>
      </c>
      <c r="B138" s="132" t="s">
        <v>999</v>
      </c>
      <c r="C138" s="125"/>
      <c r="D138" s="156">
        <v>873002445</v>
      </c>
      <c r="E138" s="125"/>
      <c r="F138" s="125"/>
    </row>
    <row r="139" spans="1:6" ht="15" customHeight="1" x14ac:dyDescent="0.25">
      <c r="A139" s="125" t="s">
        <v>1113</v>
      </c>
      <c r="B139" s="132" t="s">
        <v>1041</v>
      </c>
      <c r="C139" s="125"/>
      <c r="D139" s="156">
        <v>873705316</v>
      </c>
      <c r="E139" s="125"/>
      <c r="F139" s="125"/>
    </row>
    <row r="140" spans="1:6" x14ac:dyDescent="0.25">
      <c r="A140" s="125" t="s">
        <v>1114</v>
      </c>
      <c r="B140" s="132" t="s">
        <v>999</v>
      </c>
      <c r="C140" s="125"/>
      <c r="D140" s="156">
        <v>863038769</v>
      </c>
      <c r="E140" s="125"/>
      <c r="F140" s="125"/>
    </row>
    <row r="141" spans="1:6" x14ac:dyDescent="0.25">
      <c r="A141" s="125" t="s">
        <v>1115</v>
      </c>
      <c r="B141" s="132">
        <v>44788</v>
      </c>
      <c r="C141" s="125"/>
      <c r="D141" s="156" t="s">
        <v>1116</v>
      </c>
      <c r="E141" s="125" t="s">
        <v>903</v>
      </c>
      <c r="F141" s="125" t="s">
        <v>911</v>
      </c>
    </row>
    <row r="142" spans="1:6" ht="15" customHeight="1" x14ac:dyDescent="0.25">
      <c r="A142" s="125" t="s">
        <v>1117</v>
      </c>
      <c r="B142" s="132">
        <v>44696</v>
      </c>
      <c r="C142" s="125"/>
      <c r="D142" s="156" t="s">
        <v>1118</v>
      </c>
      <c r="E142" s="125" t="s">
        <v>903</v>
      </c>
      <c r="F142" s="125" t="s">
        <v>911</v>
      </c>
    </row>
    <row r="143" spans="1:6" ht="15" customHeight="1" x14ac:dyDescent="0.25">
      <c r="A143" s="125" t="s">
        <v>1119</v>
      </c>
      <c r="B143" s="132" t="s">
        <v>999</v>
      </c>
      <c r="C143" s="125"/>
      <c r="D143" s="156">
        <v>464747557</v>
      </c>
      <c r="E143" s="125"/>
      <c r="F143" s="125"/>
    </row>
    <row r="144" spans="1:6" ht="15" customHeight="1" x14ac:dyDescent="0.25">
      <c r="A144" s="125" t="s">
        <v>1120</v>
      </c>
      <c r="B144" s="132" t="s">
        <v>947</v>
      </c>
      <c r="C144" s="125"/>
      <c r="D144" s="156">
        <v>852734940</v>
      </c>
      <c r="E144" s="125"/>
      <c r="F144" s="125"/>
    </row>
    <row r="145" spans="1:6" ht="15" customHeight="1" x14ac:dyDescent="0.25">
      <c r="A145" s="125" t="s">
        <v>1121</v>
      </c>
      <c r="B145" s="132">
        <v>45292</v>
      </c>
      <c r="C145" s="125"/>
      <c r="D145" s="156">
        <v>871236859</v>
      </c>
      <c r="E145" s="125"/>
      <c r="F145" s="125"/>
    </row>
    <row r="146" spans="1:6" ht="15" customHeight="1" x14ac:dyDescent="0.25">
      <c r="A146" s="124" t="s">
        <v>1122</v>
      </c>
      <c r="B146" s="132">
        <v>43831</v>
      </c>
      <c r="C146" s="125"/>
      <c r="D146" s="156">
        <v>831856018</v>
      </c>
      <c r="E146" s="125" t="s">
        <v>903</v>
      </c>
      <c r="F146" s="125"/>
    </row>
    <row r="147" spans="1:6" ht="15" customHeight="1" x14ac:dyDescent="0.25">
      <c r="A147" s="125" t="s">
        <v>1123</v>
      </c>
      <c r="B147" s="132">
        <v>44757</v>
      </c>
      <c r="C147" s="125"/>
      <c r="D147" s="156" t="s">
        <v>1124</v>
      </c>
      <c r="E147" s="125" t="s">
        <v>903</v>
      </c>
      <c r="F147" s="125" t="s">
        <v>911</v>
      </c>
    </row>
    <row r="148" spans="1:6" ht="15" customHeight="1" x14ac:dyDescent="0.25">
      <c r="A148" s="125" t="s">
        <v>1125</v>
      </c>
      <c r="B148" s="132">
        <v>45292</v>
      </c>
      <c r="C148" s="125"/>
      <c r="D148" s="156">
        <v>843994456</v>
      </c>
      <c r="E148" s="125"/>
      <c r="F148" s="125"/>
    </row>
    <row r="149" spans="1:6" ht="15" customHeight="1" x14ac:dyDescent="0.25">
      <c r="A149" s="125" t="s">
        <v>1126</v>
      </c>
      <c r="B149" s="132">
        <v>44866</v>
      </c>
      <c r="C149" s="125"/>
      <c r="D149" s="156" t="s">
        <v>1127</v>
      </c>
      <c r="E149" s="125" t="s">
        <v>903</v>
      </c>
      <c r="F149" s="125" t="s">
        <v>911</v>
      </c>
    </row>
    <row r="150" spans="1:6" ht="15" customHeight="1" x14ac:dyDescent="0.2">
      <c r="A150" s="125" t="s">
        <v>1128</v>
      </c>
      <c r="B150" s="132">
        <v>44696</v>
      </c>
      <c r="C150" s="125"/>
      <c r="D150" s="159">
        <v>863477518</v>
      </c>
      <c r="E150" s="125" t="s">
        <v>903</v>
      </c>
      <c r="F150" s="125" t="s">
        <v>911</v>
      </c>
    </row>
    <row r="151" spans="1:6" ht="15" customHeight="1" x14ac:dyDescent="0.25">
      <c r="A151" s="124" t="s">
        <v>1129</v>
      </c>
      <c r="B151" s="132">
        <v>44348</v>
      </c>
      <c r="C151" s="125"/>
      <c r="D151" s="156">
        <v>475216170</v>
      </c>
      <c r="E151" s="125" t="s">
        <v>903</v>
      </c>
      <c r="F151" s="125"/>
    </row>
    <row r="152" spans="1:6" ht="15" customHeight="1" x14ac:dyDescent="0.25">
      <c r="A152" s="125" t="s">
        <v>1130</v>
      </c>
      <c r="B152" s="132">
        <v>45292</v>
      </c>
      <c r="C152" s="125"/>
      <c r="D152" s="156">
        <v>874597907</v>
      </c>
      <c r="E152" s="125"/>
      <c r="F152" s="125"/>
    </row>
    <row r="153" spans="1:6" ht="15" customHeight="1" x14ac:dyDescent="0.25">
      <c r="A153" s="125" t="s">
        <v>1131</v>
      </c>
      <c r="B153" s="132">
        <v>43831</v>
      </c>
      <c r="C153" s="125"/>
      <c r="D153" s="156">
        <v>471730421</v>
      </c>
      <c r="E153" s="125" t="s">
        <v>903</v>
      </c>
      <c r="F153" s="125"/>
    </row>
    <row r="154" spans="1:6" ht="15" customHeight="1" x14ac:dyDescent="0.2">
      <c r="A154" s="124" t="s">
        <v>1132</v>
      </c>
      <c r="B154" s="132">
        <v>44696</v>
      </c>
      <c r="C154" s="125"/>
      <c r="D154" s="159">
        <v>862363047</v>
      </c>
      <c r="E154" s="125" t="s">
        <v>903</v>
      </c>
      <c r="F154" s="125" t="s">
        <v>911</v>
      </c>
    </row>
    <row r="155" spans="1:6" ht="15" customHeight="1" x14ac:dyDescent="0.25">
      <c r="A155" s="124" t="s">
        <v>1133</v>
      </c>
      <c r="B155" s="132">
        <v>44727</v>
      </c>
      <c r="C155" s="125"/>
      <c r="D155" s="156" t="s">
        <v>1134</v>
      </c>
      <c r="E155" s="125" t="s">
        <v>903</v>
      </c>
      <c r="F155" s="125" t="s">
        <v>911</v>
      </c>
    </row>
    <row r="156" spans="1:6" ht="15" customHeight="1" x14ac:dyDescent="0.25">
      <c r="A156" s="125" t="s">
        <v>1135</v>
      </c>
      <c r="B156" s="132" t="s">
        <v>999</v>
      </c>
      <c r="C156" s="125"/>
      <c r="D156" s="156">
        <v>472196402</v>
      </c>
      <c r="E156" s="125"/>
      <c r="F156" s="125"/>
    </row>
    <row r="157" spans="1:6" ht="15" customHeight="1" x14ac:dyDescent="0.25">
      <c r="A157" s="125" t="s">
        <v>1136</v>
      </c>
      <c r="B157" s="132">
        <v>43831</v>
      </c>
      <c r="C157" s="125"/>
      <c r="D157" s="156">
        <v>570692999</v>
      </c>
      <c r="E157" s="125" t="s">
        <v>903</v>
      </c>
      <c r="F157" s="125"/>
    </row>
    <row r="158" spans="1:6" ht="15" customHeight="1" x14ac:dyDescent="0.25">
      <c r="A158" s="125" t="s">
        <v>1137</v>
      </c>
      <c r="B158" s="132" t="s">
        <v>949</v>
      </c>
      <c r="C158" s="125"/>
      <c r="D158" s="156">
        <v>845126800</v>
      </c>
      <c r="E158" s="125"/>
      <c r="F158" s="125"/>
    </row>
    <row r="159" spans="1:6" ht="15" customHeight="1" x14ac:dyDescent="0.25">
      <c r="A159" s="125" t="s">
        <v>1138</v>
      </c>
      <c r="B159" s="132">
        <v>45292</v>
      </c>
      <c r="C159" s="125"/>
      <c r="D159" s="156">
        <v>201841667</v>
      </c>
      <c r="E159" s="125"/>
      <c r="F159" s="125"/>
    </row>
    <row r="160" spans="1:6" ht="15" customHeight="1" x14ac:dyDescent="0.25">
      <c r="A160" s="125" t="s">
        <v>1139</v>
      </c>
      <c r="B160" s="132" t="s">
        <v>947</v>
      </c>
      <c r="C160" s="125"/>
      <c r="D160" s="156">
        <v>932647625</v>
      </c>
      <c r="E160" s="125"/>
      <c r="F160" s="125"/>
    </row>
    <row r="161" spans="1:6" ht="15" customHeight="1" x14ac:dyDescent="0.25">
      <c r="A161" s="125" t="s">
        <v>1140</v>
      </c>
      <c r="B161" s="132">
        <v>43831</v>
      </c>
      <c r="C161" s="125"/>
      <c r="D161" s="156">
        <v>481152532</v>
      </c>
      <c r="E161" s="125" t="s">
        <v>903</v>
      </c>
      <c r="F161" s="125"/>
    </row>
    <row r="162" spans="1:6" ht="15" customHeight="1" x14ac:dyDescent="0.25">
      <c r="A162" s="125" t="s">
        <v>1141</v>
      </c>
      <c r="B162" s="132">
        <v>44866</v>
      </c>
      <c r="C162" s="125"/>
      <c r="D162" s="156" t="s">
        <v>1142</v>
      </c>
      <c r="E162" s="125" t="s">
        <v>903</v>
      </c>
      <c r="F162" s="125" t="s">
        <v>911</v>
      </c>
    </row>
    <row r="163" spans="1:6" ht="15" customHeight="1" x14ac:dyDescent="0.25">
      <c r="A163" s="125" t="s">
        <v>1143</v>
      </c>
      <c r="B163" s="132">
        <v>43831</v>
      </c>
      <c r="C163" s="125"/>
      <c r="D163" s="156">
        <v>571190098</v>
      </c>
      <c r="E163" s="125" t="s">
        <v>903</v>
      </c>
      <c r="F163" s="125"/>
    </row>
    <row r="164" spans="1:6" ht="15" customHeight="1" x14ac:dyDescent="0.25">
      <c r="A164" s="125" t="s">
        <v>1144</v>
      </c>
      <c r="B164" s="132">
        <v>44743</v>
      </c>
      <c r="C164" s="125"/>
      <c r="D164" s="156" t="s">
        <v>1145</v>
      </c>
      <c r="E164" s="125" t="s">
        <v>903</v>
      </c>
      <c r="F164" s="125" t="s">
        <v>911</v>
      </c>
    </row>
    <row r="165" spans="1:6" ht="15" customHeight="1" x14ac:dyDescent="0.25">
      <c r="A165" s="125" t="s">
        <v>1146</v>
      </c>
      <c r="B165" s="132">
        <v>44896</v>
      </c>
      <c r="C165" s="125"/>
      <c r="D165" s="156" t="s">
        <v>1147</v>
      </c>
      <c r="E165" s="125" t="s">
        <v>903</v>
      </c>
      <c r="F165" s="125" t="s">
        <v>911</v>
      </c>
    </row>
    <row r="166" spans="1:6" ht="15" customHeight="1" x14ac:dyDescent="0.25">
      <c r="A166" s="125" t="s">
        <v>1148</v>
      </c>
      <c r="B166" s="132">
        <v>43952</v>
      </c>
      <c r="C166" s="125"/>
      <c r="D166" s="156">
        <v>464417346</v>
      </c>
      <c r="E166" s="125" t="s">
        <v>903</v>
      </c>
      <c r="F166" s="125"/>
    </row>
    <row r="167" spans="1:6" ht="15" customHeight="1" x14ac:dyDescent="0.25">
      <c r="A167" s="125" t="s">
        <v>1149</v>
      </c>
      <c r="B167" s="132">
        <v>43831</v>
      </c>
      <c r="C167" s="125"/>
      <c r="D167" s="156">
        <v>822008862</v>
      </c>
      <c r="E167" s="125" t="s">
        <v>903</v>
      </c>
      <c r="F167" s="125"/>
    </row>
    <row r="168" spans="1:6" ht="15" customHeight="1" x14ac:dyDescent="0.25">
      <c r="A168" s="125" t="s">
        <v>1150</v>
      </c>
      <c r="B168" s="132" t="s">
        <v>1041</v>
      </c>
      <c r="C168" s="125"/>
      <c r="D168" s="156">
        <v>881937211</v>
      </c>
      <c r="E168" s="125"/>
      <c r="F168" s="125"/>
    </row>
    <row r="169" spans="1:6" ht="15" customHeight="1" x14ac:dyDescent="0.25">
      <c r="A169" s="125" t="s">
        <v>1151</v>
      </c>
      <c r="B169" s="132">
        <v>44866</v>
      </c>
      <c r="C169" s="125"/>
      <c r="D169" s="156" t="s">
        <v>1152</v>
      </c>
      <c r="E169" s="125" t="s">
        <v>903</v>
      </c>
      <c r="F169" s="125" t="s">
        <v>911</v>
      </c>
    </row>
    <row r="170" spans="1:6" ht="15" customHeight="1" x14ac:dyDescent="0.25">
      <c r="A170" s="125" t="s">
        <v>1153</v>
      </c>
      <c r="B170" s="132" t="s">
        <v>949</v>
      </c>
      <c r="C170" s="125"/>
      <c r="D170" s="156">
        <v>612210122</v>
      </c>
      <c r="E170" s="125"/>
      <c r="F170" s="125"/>
    </row>
    <row r="171" spans="1:6" ht="15" customHeight="1" x14ac:dyDescent="0.25">
      <c r="A171" s="125" t="s">
        <v>1154</v>
      </c>
      <c r="B171" s="132">
        <v>44197</v>
      </c>
      <c r="C171" s="125"/>
      <c r="D171" s="156" t="s">
        <v>1155</v>
      </c>
      <c r="E171" s="125" t="s">
        <v>903</v>
      </c>
      <c r="F171" s="125"/>
    </row>
    <row r="172" spans="1:6" ht="15" customHeight="1" x14ac:dyDescent="0.25">
      <c r="A172" s="125" t="s">
        <v>1156</v>
      </c>
      <c r="B172" s="132">
        <v>44958</v>
      </c>
      <c r="C172" s="125"/>
      <c r="D172" s="156" t="s">
        <v>1157</v>
      </c>
      <c r="E172" s="125" t="s">
        <v>903</v>
      </c>
      <c r="F172" s="125" t="s">
        <v>911</v>
      </c>
    </row>
    <row r="173" spans="1:6" ht="15" customHeight="1" x14ac:dyDescent="0.25">
      <c r="A173" s="125" t="s">
        <v>1158</v>
      </c>
      <c r="B173" s="132">
        <v>43831</v>
      </c>
      <c r="C173" s="125"/>
      <c r="D173" s="156">
        <v>931114601</v>
      </c>
      <c r="E173" s="125" t="s">
        <v>903</v>
      </c>
      <c r="F173" s="125"/>
    </row>
    <row r="174" spans="1:6" ht="15" customHeight="1" x14ac:dyDescent="0.25">
      <c r="A174" s="125" t="s">
        <v>1159</v>
      </c>
      <c r="B174" s="132">
        <v>43831</v>
      </c>
      <c r="C174" s="125"/>
      <c r="D174" s="156">
        <v>271128184</v>
      </c>
      <c r="E174" s="125" t="s">
        <v>903</v>
      </c>
      <c r="F174" s="125"/>
    </row>
    <row r="175" spans="1:6" ht="15" customHeight="1" x14ac:dyDescent="0.25">
      <c r="A175" s="125" t="s">
        <v>1160</v>
      </c>
      <c r="B175" s="132">
        <v>43831</v>
      </c>
      <c r="C175" s="125"/>
      <c r="D175" s="156">
        <v>201443158</v>
      </c>
      <c r="E175" s="125" t="s">
        <v>903</v>
      </c>
      <c r="F175" s="125"/>
    </row>
    <row r="176" spans="1:6" ht="15" customHeight="1" x14ac:dyDescent="0.25">
      <c r="A176" s="125" t="s">
        <v>1161</v>
      </c>
      <c r="B176" s="132">
        <v>43831</v>
      </c>
      <c r="C176" s="125"/>
      <c r="D176" s="156">
        <v>931270695</v>
      </c>
      <c r="E176" s="125" t="s">
        <v>903</v>
      </c>
      <c r="F176" s="125"/>
    </row>
    <row r="177" spans="1:6" ht="15" customHeight="1" x14ac:dyDescent="0.25">
      <c r="A177" s="125" t="s">
        <v>1162</v>
      </c>
      <c r="B177" s="132">
        <v>44866</v>
      </c>
      <c r="C177" s="125"/>
      <c r="D177" s="156" t="s">
        <v>1163</v>
      </c>
      <c r="E177" s="125" t="s">
        <v>903</v>
      </c>
      <c r="F177" s="125" t="s">
        <v>911</v>
      </c>
    </row>
    <row r="178" spans="1:6" ht="15" customHeight="1" x14ac:dyDescent="0.25">
      <c r="A178" s="125" t="s">
        <v>1164</v>
      </c>
      <c r="B178" s="132">
        <v>43831</v>
      </c>
      <c r="C178" s="125"/>
      <c r="D178" s="156" t="s">
        <v>1165</v>
      </c>
      <c r="E178" s="125" t="s">
        <v>903</v>
      </c>
      <c r="F178" s="125"/>
    </row>
    <row r="179" spans="1:6" ht="15" customHeight="1" x14ac:dyDescent="0.25">
      <c r="A179" s="125" t="s">
        <v>1166</v>
      </c>
      <c r="B179" s="132">
        <v>43831</v>
      </c>
      <c r="C179" s="125"/>
      <c r="D179" s="156">
        <v>821769044</v>
      </c>
      <c r="E179" s="125" t="s">
        <v>903</v>
      </c>
      <c r="F179" s="125"/>
    </row>
    <row r="180" spans="1:6" ht="15" customHeight="1" x14ac:dyDescent="0.25">
      <c r="A180" s="125" t="s">
        <v>1167</v>
      </c>
      <c r="B180" s="132">
        <v>43831</v>
      </c>
      <c r="C180" s="125"/>
      <c r="D180" s="156">
        <v>731706748</v>
      </c>
      <c r="E180" s="125" t="s">
        <v>903</v>
      </c>
      <c r="F180" s="125"/>
    </row>
    <row r="181" spans="1:6" ht="15" customHeight="1" x14ac:dyDescent="0.25">
      <c r="A181" s="125" t="s">
        <v>1168</v>
      </c>
      <c r="B181" s="132">
        <v>43831</v>
      </c>
      <c r="C181" s="125"/>
      <c r="D181" s="156">
        <v>273266967</v>
      </c>
      <c r="E181" s="125" t="s">
        <v>903</v>
      </c>
      <c r="F181" s="125"/>
    </row>
    <row r="182" spans="1:6" ht="15" customHeight="1" x14ac:dyDescent="0.25">
      <c r="A182" s="125" t="s">
        <v>1169</v>
      </c>
      <c r="B182" s="132">
        <v>44788</v>
      </c>
      <c r="C182" s="125"/>
      <c r="D182" s="156" t="s">
        <v>1170</v>
      </c>
      <c r="E182" s="125" t="s">
        <v>903</v>
      </c>
      <c r="F182" s="125" t="s">
        <v>911</v>
      </c>
    </row>
    <row r="183" spans="1:6" ht="15" customHeight="1" x14ac:dyDescent="0.25">
      <c r="A183" s="125" t="s">
        <v>1171</v>
      </c>
      <c r="B183" s="132" t="s">
        <v>999</v>
      </c>
      <c r="C183" s="125"/>
      <c r="D183" s="156">
        <v>540047192</v>
      </c>
      <c r="E183" s="125"/>
      <c r="F183" s="125"/>
    </row>
    <row r="184" spans="1:6" ht="15" customHeight="1" x14ac:dyDescent="0.25">
      <c r="A184" s="125" t="s">
        <v>1172</v>
      </c>
      <c r="B184" s="132" t="s">
        <v>930</v>
      </c>
      <c r="C184" s="125"/>
      <c r="D184" s="156">
        <v>920799707</v>
      </c>
      <c r="E184" s="125"/>
      <c r="F184" s="125"/>
    </row>
    <row r="185" spans="1:6" ht="15" customHeight="1" x14ac:dyDescent="0.25">
      <c r="A185" s="125" t="s">
        <v>1173</v>
      </c>
      <c r="B185" s="132">
        <v>45292</v>
      </c>
      <c r="C185" s="125"/>
      <c r="D185" s="156">
        <v>852899791</v>
      </c>
      <c r="E185" s="125"/>
      <c r="F185" s="125"/>
    </row>
    <row r="186" spans="1:6" ht="15" customHeight="1" x14ac:dyDescent="0.25">
      <c r="A186" s="125" t="s">
        <v>1174</v>
      </c>
      <c r="B186" s="132">
        <v>43831</v>
      </c>
      <c r="C186" s="125"/>
      <c r="D186" s="156">
        <v>465059587</v>
      </c>
      <c r="E186" s="125" t="s">
        <v>903</v>
      </c>
      <c r="F186" s="125"/>
    </row>
    <row r="187" spans="1:6" ht="15" customHeight="1" x14ac:dyDescent="0.25">
      <c r="A187" s="125" t="s">
        <v>1175</v>
      </c>
      <c r="B187" s="132">
        <v>44927</v>
      </c>
      <c r="C187" s="125"/>
      <c r="D187" s="156" t="s">
        <v>1176</v>
      </c>
      <c r="E187" s="125" t="s">
        <v>903</v>
      </c>
      <c r="F187" s="125" t="s">
        <v>911</v>
      </c>
    </row>
    <row r="188" spans="1:6" ht="15" customHeight="1" x14ac:dyDescent="0.25">
      <c r="A188" s="125" t="s">
        <v>1177</v>
      </c>
      <c r="B188" s="132">
        <v>43831</v>
      </c>
      <c r="C188" s="125"/>
      <c r="D188" s="156">
        <v>226259649</v>
      </c>
      <c r="E188" s="125" t="s">
        <v>903</v>
      </c>
      <c r="F188" s="125"/>
    </row>
    <row r="189" spans="1:6" ht="15" customHeight="1" x14ac:dyDescent="0.25">
      <c r="A189" s="125" t="s">
        <v>1178</v>
      </c>
      <c r="B189" s="132">
        <v>43831</v>
      </c>
      <c r="C189" s="125"/>
      <c r="D189" s="156">
        <v>823383306</v>
      </c>
      <c r="E189" s="125" t="s">
        <v>903</v>
      </c>
      <c r="F189" s="125"/>
    </row>
    <row r="190" spans="1:6" ht="15" customHeight="1" x14ac:dyDescent="0.25">
      <c r="A190" s="125" t="s">
        <v>1179</v>
      </c>
      <c r="B190" s="132">
        <v>43831</v>
      </c>
      <c r="C190" s="125"/>
      <c r="D190" s="156">
        <v>464561720</v>
      </c>
      <c r="E190" s="125" t="s">
        <v>903</v>
      </c>
      <c r="F190" s="125"/>
    </row>
    <row r="191" spans="1:6" ht="15" customHeight="1" x14ac:dyDescent="0.25">
      <c r="A191" s="125" t="s">
        <v>1180</v>
      </c>
      <c r="B191" s="132">
        <v>44927</v>
      </c>
      <c r="C191" s="125"/>
      <c r="D191" s="156" t="s">
        <v>1181</v>
      </c>
      <c r="E191" s="125" t="s">
        <v>903</v>
      </c>
      <c r="F191" s="125" t="s">
        <v>911</v>
      </c>
    </row>
    <row r="192" spans="1:6" ht="15" customHeight="1" x14ac:dyDescent="0.25">
      <c r="A192" s="125" t="s">
        <v>1182</v>
      </c>
      <c r="B192" s="132">
        <v>44757</v>
      </c>
      <c r="C192" s="125"/>
      <c r="D192" s="156" t="s">
        <v>1183</v>
      </c>
      <c r="E192" s="125" t="s">
        <v>903</v>
      </c>
      <c r="F192" s="125" t="s">
        <v>911</v>
      </c>
    </row>
    <row r="193" spans="1:6" ht="15" customHeight="1" x14ac:dyDescent="0.25">
      <c r="A193" s="125" t="s">
        <v>1184</v>
      </c>
      <c r="B193" s="132">
        <v>45078</v>
      </c>
      <c r="C193" s="125"/>
      <c r="D193" s="156" t="s">
        <v>1185</v>
      </c>
      <c r="E193" s="125" t="s">
        <v>903</v>
      </c>
      <c r="F193" s="125" t="s">
        <v>911</v>
      </c>
    </row>
    <row r="194" spans="1:6" ht="15" customHeight="1" x14ac:dyDescent="0.25">
      <c r="A194" s="125" t="s">
        <v>1186</v>
      </c>
      <c r="B194" s="132">
        <v>44849</v>
      </c>
      <c r="C194" s="125"/>
      <c r="D194" s="156" t="s">
        <v>1187</v>
      </c>
      <c r="E194" s="125" t="s">
        <v>903</v>
      </c>
      <c r="F194" s="125" t="s">
        <v>911</v>
      </c>
    </row>
    <row r="195" spans="1:6" ht="15" customHeight="1" x14ac:dyDescent="0.25">
      <c r="A195" s="125" t="s">
        <v>1188</v>
      </c>
      <c r="B195" s="132" t="s">
        <v>1056</v>
      </c>
      <c r="C195" s="125"/>
      <c r="D195" s="156">
        <v>931376993</v>
      </c>
      <c r="E195" s="125"/>
      <c r="F195" s="125"/>
    </row>
    <row r="196" spans="1:6" ht="15" customHeight="1" x14ac:dyDescent="0.25">
      <c r="A196" s="125" t="s">
        <v>1189</v>
      </c>
      <c r="B196" s="132" t="s">
        <v>999</v>
      </c>
      <c r="C196" s="125"/>
      <c r="D196" s="156">
        <v>364898937</v>
      </c>
      <c r="E196" s="125"/>
      <c r="F196" s="125"/>
    </row>
    <row r="197" spans="1:6" ht="15" customHeight="1" x14ac:dyDescent="0.25">
      <c r="A197" s="125" t="s">
        <v>1190</v>
      </c>
      <c r="B197" s="132">
        <v>44835</v>
      </c>
      <c r="C197" s="125"/>
      <c r="D197" s="156" t="s">
        <v>1191</v>
      </c>
      <c r="E197" s="125" t="s">
        <v>903</v>
      </c>
      <c r="F197" s="125" t="s">
        <v>911</v>
      </c>
    </row>
    <row r="198" spans="1:6" ht="15" customHeight="1" x14ac:dyDescent="0.25">
      <c r="A198" s="125" t="s">
        <v>1192</v>
      </c>
      <c r="B198" s="132">
        <v>44501</v>
      </c>
      <c r="C198" s="125"/>
      <c r="D198" s="156">
        <v>474023522</v>
      </c>
      <c r="E198" s="125" t="s">
        <v>903</v>
      </c>
      <c r="F198" s="125"/>
    </row>
    <row r="199" spans="1:6" ht="15" customHeight="1" x14ac:dyDescent="0.2">
      <c r="A199" s="134" t="s">
        <v>1193</v>
      </c>
      <c r="B199" s="132">
        <v>44743</v>
      </c>
      <c r="C199" s="125"/>
      <c r="D199" s="156" t="s">
        <v>1194</v>
      </c>
      <c r="E199" s="125" t="s">
        <v>903</v>
      </c>
      <c r="F199" s="125" t="s">
        <v>911</v>
      </c>
    </row>
    <row r="200" spans="1:6" ht="15" customHeight="1" x14ac:dyDescent="0.25">
      <c r="A200" s="125" t="s">
        <v>1195</v>
      </c>
      <c r="B200" s="132">
        <v>44743</v>
      </c>
      <c r="C200" s="125"/>
      <c r="D200" s="156" t="s">
        <v>1196</v>
      </c>
      <c r="E200" s="125" t="s">
        <v>903</v>
      </c>
      <c r="F200" s="125" t="s">
        <v>911</v>
      </c>
    </row>
    <row r="201" spans="1:6" ht="15" customHeight="1" x14ac:dyDescent="0.25">
      <c r="A201" s="124" t="s">
        <v>1197</v>
      </c>
      <c r="B201" s="132">
        <v>43831</v>
      </c>
      <c r="C201" s="125"/>
      <c r="D201" s="156">
        <v>830808844</v>
      </c>
      <c r="E201" s="125" t="s">
        <v>903</v>
      </c>
      <c r="F201" s="125"/>
    </row>
    <row r="202" spans="1:6" ht="15" customHeight="1" x14ac:dyDescent="0.25">
      <c r="A202" s="125" t="s">
        <v>1198</v>
      </c>
      <c r="B202" s="132" t="s">
        <v>1199</v>
      </c>
      <c r="C202" s="125"/>
      <c r="D202" s="156">
        <v>462341018</v>
      </c>
      <c r="E202" s="125"/>
      <c r="F202" s="125"/>
    </row>
    <row r="203" spans="1:6" ht="15" customHeight="1" x14ac:dyDescent="0.25">
      <c r="A203" s="124" t="s">
        <v>1200</v>
      </c>
      <c r="B203" s="132">
        <v>43831</v>
      </c>
      <c r="C203" s="125"/>
      <c r="D203" s="156">
        <v>455509172</v>
      </c>
      <c r="E203" s="125" t="s">
        <v>903</v>
      </c>
      <c r="F203" s="125"/>
    </row>
    <row r="204" spans="1:6" ht="15" customHeight="1" x14ac:dyDescent="0.25">
      <c r="A204" s="124" t="s">
        <v>1201</v>
      </c>
      <c r="B204" s="132">
        <v>44105</v>
      </c>
      <c r="C204" s="125"/>
      <c r="D204" s="156">
        <v>930281321</v>
      </c>
      <c r="E204" s="125" t="s">
        <v>903</v>
      </c>
      <c r="F204" s="125"/>
    </row>
    <row r="205" spans="1:6" ht="15" customHeight="1" x14ac:dyDescent="0.25">
      <c r="A205" s="124" t="s">
        <v>1202</v>
      </c>
      <c r="B205" s="132">
        <v>44880</v>
      </c>
      <c r="C205" s="125"/>
      <c r="D205" s="156">
        <v>863523341</v>
      </c>
      <c r="E205" s="125" t="s">
        <v>903</v>
      </c>
      <c r="F205" s="125" t="s">
        <v>911</v>
      </c>
    </row>
    <row r="206" spans="1:6" ht="15" customHeight="1" x14ac:dyDescent="0.25">
      <c r="A206" s="125" t="s">
        <v>1203</v>
      </c>
      <c r="B206" s="132" t="s">
        <v>971</v>
      </c>
      <c r="C206" s="125"/>
      <c r="D206" s="156">
        <v>463087776</v>
      </c>
      <c r="E206" s="125"/>
      <c r="F206" s="125"/>
    </row>
    <row r="207" spans="1:6" ht="15" customHeight="1" x14ac:dyDescent="0.25">
      <c r="A207" s="124" t="s">
        <v>1204</v>
      </c>
      <c r="B207" s="132">
        <v>44896</v>
      </c>
      <c r="C207" s="125"/>
      <c r="D207" s="156">
        <v>851196429</v>
      </c>
      <c r="E207" s="125" t="s">
        <v>903</v>
      </c>
      <c r="F207" s="125" t="s">
        <v>911</v>
      </c>
    </row>
    <row r="208" spans="1:6" ht="15" customHeight="1" x14ac:dyDescent="0.25">
      <c r="A208" s="124" t="s">
        <v>1205</v>
      </c>
      <c r="B208" s="132">
        <v>44896</v>
      </c>
      <c r="C208" s="125"/>
      <c r="D208" s="156">
        <v>843386734</v>
      </c>
      <c r="E208" s="125" t="s">
        <v>903</v>
      </c>
      <c r="F208" s="125" t="s">
        <v>911</v>
      </c>
    </row>
    <row r="209" spans="1:6" ht="15" customHeight="1" x14ac:dyDescent="0.25">
      <c r="A209" s="125" t="s">
        <v>1206</v>
      </c>
      <c r="B209" s="132" t="s">
        <v>1207</v>
      </c>
      <c r="C209" s="125"/>
      <c r="D209" s="156">
        <v>862212253</v>
      </c>
      <c r="E209" s="125"/>
      <c r="F209" s="125"/>
    </row>
    <row r="210" spans="1:6" ht="15" customHeight="1" x14ac:dyDescent="0.25">
      <c r="A210" s="124" t="s">
        <v>1208</v>
      </c>
      <c r="B210" s="132">
        <v>45092</v>
      </c>
      <c r="C210" s="125"/>
      <c r="D210" s="156">
        <v>881616376</v>
      </c>
      <c r="E210" s="125" t="s">
        <v>903</v>
      </c>
      <c r="F210" s="125" t="s">
        <v>911</v>
      </c>
    </row>
    <row r="211" spans="1:6" ht="15" customHeight="1" x14ac:dyDescent="0.25">
      <c r="A211" s="124" t="s">
        <v>1209</v>
      </c>
      <c r="B211" s="132">
        <v>44849</v>
      </c>
      <c r="C211" s="125"/>
      <c r="D211" s="156">
        <v>872954169</v>
      </c>
      <c r="E211" s="125" t="s">
        <v>903</v>
      </c>
      <c r="F211" s="125" t="s">
        <v>911</v>
      </c>
    </row>
    <row r="212" spans="1:6" ht="15" customHeight="1" x14ac:dyDescent="0.25">
      <c r="A212" s="124" t="s">
        <v>1210</v>
      </c>
      <c r="B212" s="132">
        <v>44896</v>
      </c>
      <c r="C212" s="125"/>
      <c r="D212" s="156">
        <v>880904046</v>
      </c>
      <c r="E212" s="125" t="s">
        <v>903</v>
      </c>
      <c r="F212" s="125" t="s">
        <v>911</v>
      </c>
    </row>
    <row r="213" spans="1:6" ht="15" customHeight="1" x14ac:dyDescent="0.25">
      <c r="A213" s="124" t="s">
        <v>1211</v>
      </c>
      <c r="B213" s="132">
        <v>43831</v>
      </c>
      <c r="C213" s="125"/>
      <c r="D213" s="156">
        <v>812529312</v>
      </c>
      <c r="E213" s="125" t="s">
        <v>903</v>
      </c>
      <c r="F213" s="125"/>
    </row>
    <row r="214" spans="1:6" ht="15" customHeight="1" x14ac:dyDescent="0.25">
      <c r="A214" s="124" t="s">
        <v>1212</v>
      </c>
      <c r="B214" s="132">
        <v>44727</v>
      </c>
      <c r="C214" s="125"/>
      <c r="D214" s="156" t="s">
        <v>1213</v>
      </c>
      <c r="E214" s="125" t="s">
        <v>903</v>
      </c>
      <c r="F214" s="125" t="s">
        <v>911</v>
      </c>
    </row>
    <row r="215" spans="1:6" ht="15" customHeight="1" x14ac:dyDescent="0.25">
      <c r="A215" s="125" t="s">
        <v>1214</v>
      </c>
      <c r="B215" s="132" t="s">
        <v>930</v>
      </c>
      <c r="C215" s="125"/>
      <c r="D215" s="156">
        <v>923198097</v>
      </c>
      <c r="E215" s="125"/>
      <c r="F215" s="125"/>
    </row>
    <row r="216" spans="1:6" ht="15" customHeight="1" x14ac:dyDescent="0.25">
      <c r="A216" s="125" t="s">
        <v>1215</v>
      </c>
      <c r="B216" s="132">
        <v>45292</v>
      </c>
      <c r="C216" s="125"/>
      <c r="D216" s="156">
        <v>930682029</v>
      </c>
      <c r="E216" s="125"/>
      <c r="F216" s="125"/>
    </row>
    <row r="217" spans="1:6" ht="15" customHeight="1" x14ac:dyDescent="0.25">
      <c r="A217" s="125" t="s">
        <v>1216</v>
      </c>
      <c r="B217" s="132">
        <v>44562</v>
      </c>
      <c r="C217" s="125"/>
      <c r="D217" s="156" t="s">
        <v>1217</v>
      </c>
      <c r="E217" s="125" t="s">
        <v>903</v>
      </c>
      <c r="F217" s="125"/>
    </row>
    <row r="218" spans="1:6" ht="15" customHeight="1" x14ac:dyDescent="0.25">
      <c r="A218" s="124" t="s">
        <v>1218</v>
      </c>
      <c r="B218" s="132">
        <v>44696</v>
      </c>
      <c r="C218" s="125"/>
      <c r="D218" s="156" t="s">
        <v>1219</v>
      </c>
      <c r="E218" s="125" t="s">
        <v>903</v>
      </c>
      <c r="F218" s="125" t="s">
        <v>911</v>
      </c>
    </row>
    <row r="219" spans="1:6" ht="15" customHeight="1" x14ac:dyDescent="0.25">
      <c r="A219" s="124" t="s">
        <v>1220</v>
      </c>
      <c r="B219" s="132">
        <v>43831</v>
      </c>
      <c r="C219" s="125"/>
      <c r="D219" s="156">
        <v>843995626</v>
      </c>
      <c r="E219" s="125" t="s">
        <v>903</v>
      </c>
      <c r="F219" s="125"/>
    </row>
    <row r="220" spans="1:6" ht="15" customHeight="1" x14ac:dyDescent="0.25">
      <c r="A220" s="125" t="s">
        <v>1221</v>
      </c>
      <c r="B220" s="132" t="s">
        <v>973</v>
      </c>
      <c r="C220" s="125"/>
      <c r="D220" s="156">
        <v>824580422</v>
      </c>
      <c r="E220" s="125"/>
      <c r="F220" s="125"/>
    </row>
    <row r="221" spans="1:6" ht="15" customHeight="1" x14ac:dyDescent="0.25">
      <c r="A221" s="125" t="s">
        <v>1222</v>
      </c>
      <c r="B221" s="132">
        <v>44317</v>
      </c>
      <c r="C221" s="125"/>
      <c r="D221" s="156">
        <v>851119046</v>
      </c>
      <c r="E221" s="125" t="s">
        <v>903</v>
      </c>
      <c r="F221" s="125"/>
    </row>
    <row r="222" spans="1:6" ht="15" customHeight="1" x14ac:dyDescent="0.25">
      <c r="A222" s="125" t="s">
        <v>1223</v>
      </c>
      <c r="B222" s="132" t="s">
        <v>971</v>
      </c>
      <c r="C222" s="125"/>
      <c r="D222" s="156">
        <v>262020842</v>
      </c>
      <c r="E222" s="125"/>
      <c r="F222" s="125"/>
    </row>
    <row r="223" spans="1:6" ht="15" customHeight="1" x14ac:dyDescent="0.25">
      <c r="A223" s="125" t="s">
        <v>1224</v>
      </c>
      <c r="B223" s="132">
        <v>44910</v>
      </c>
      <c r="C223" s="125"/>
      <c r="D223" s="156" t="s">
        <v>1225</v>
      </c>
      <c r="E223" s="125" t="s">
        <v>903</v>
      </c>
      <c r="F223" s="125" t="s">
        <v>911</v>
      </c>
    </row>
    <row r="224" spans="1:6" ht="15" customHeight="1" x14ac:dyDescent="0.25">
      <c r="A224" s="125" t="s">
        <v>1226</v>
      </c>
      <c r="B224" s="132" t="s">
        <v>999</v>
      </c>
      <c r="C224" s="125"/>
      <c r="D224" s="156">
        <v>844731421</v>
      </c>
      <c r="E224" s="125"/>
      <c r="F224" s="125"/>
    </row>
    <row r="225" spans="1:6" ht="15" customHeight="1" x14ac:dyDescent="0.25">
      <c r="A225" s="124" t="s">
        <v>1227</v>
      </c>
      <c r="B225" s="132">
        <v>43831</v>
      </c>
      <c r="C225" s="125"/>
      <c r="D225" s="156">
        <v>452353987</v>
      </c>
      <c r="E225" s="125" t="s">
        <v>903</v>
      </c>
      <c r="F225" s="125"/>
    </row>
    <row r="226" spans="1:6" ht="15" customHeight="1" x14ac:dyDescent="0.25">
      <c r="A226" s="125" t="s">
        <v>1228</v>
      </c>
      <c r="B226" s="132">
        <v>43831</v>
      </c>
      <c r="C226" s="125"/>
      <c r="D226" s="156">
        <v>936002316</v>
      </c>
      <c r="E226" s="125" t="s">
        <v>903</v>
      </c>
      <c r="F226" s="125"/>
    </row>
    <row r="227" spans="1:6" ht="15" customHeight="1" x14ac:dyDescent="0.25">
      <c r="A227" s="125" t="s">
        <v>1229</v>
      </c>
      <c r="B227" s="132">
        <v>44666</v>
      </c>
      <c r="C227" s="125"/>
      <c r="D227" s="160" t="s">
        <v>1230</v>
      </c>
      <c r="E227" s="125" t="s">
        <v>903</v>
      </c>
      <c r="F227" s="125" t="s">
        <v>911</v>
      </c>
    </row>
    <row r="228" spans="1:6" ht="15" customHeight="1" x14ac:dyDescent="0.25">
      <c r="A228" s="125" t="s">
        <v>1231</v>
      </c>
      <c r="B228" s="132">
        <v>45292</v>
      </c>
      <c r="C228" s="125"/>
      <c r="D228" s="156">
        <v>825509639</v>
      </c>
      <c r="E228" s="125"/>
      <c r="F228" s="125"/>
    </row>
    <row r="229" spans="1:6" ht="15" customHeight="1" x14ac:dyDescent="0.25">
      <c r="A229" s="125" t="s">
        <v>1232</v>
      </c>
      <c r="B229" s="132">
        <v>45000</v>
      </c>
      <c r="C229" s="125"/>
      <c r="D229" s="160" t="s">
        <v>1233</v>
      </c>
      <c r="E229" s="125" t="s">
        <v>903</v>
      </c>
      <c r="F229" s="125" t="s">
        <v>911</v>
      </c>
    </row>
    <row r="230" spans="1:6" ht="15" customHeight="1" x14ac:dyDescent="0.25">
      <c r="A230" s="125" t="s">
        <v>1234</v>
      </c>
      <c r="B230" s="132">
        <v>44317</v>
      </c>
      <c r="C230" s="125"/>
      <c r="D230" s="156">
        <v>473166973</v>
      </c>
      <c r="E230" s="125" t="s">
        <v>903</v>
      </c>
      <c r="F230" s="125"/>
    </row>
    <row r="231" spans="1:6" ht="15" customHeight="1" x14ac:dyDescent="0.25">
      <c r="A231" s="125" t="s">
        <v>1235</v>
      </c>
      <c r="B231" s="132">
        <v>44562</v>
      </c>
      <c r="C231" s="125"/>
      <c r="D231" s="156">
        <v>931129829</v>
      </c>
      <c r="E231" s="125" t="s">
        <v>903</v>
      </c>
      <c r="F231" s="125"/>
    </row>
    <row r="232" spans="1:6" ht="15" customHeight="1" x14ac:dyDescent="0.25">
      <c r="A232" s="125" t="s">
        <v>1236</v>
      </c>
      <c r="B232" s="132">
        <v>44927</v>
      </c>
      <c r="C232" s="125"/>
      <c r="D232" s="156" t="s">
        <v>1237</v>
      </c>
      <c r="E232" s="125" t="s">
        <v>903</v>
      </c>
      <c r="F232" s="125" t="s">
        <v>911</v>
      </c>
    </row>
    <row r="233" spans="1:6" ht="15" customHeight="1" x14ac:dyDescent="0.25">
      <c r="A233" s="125" t="s">
        <v>1238</v>
      </c>
      <c r="B233" s="132">
        <v>45292</v>
      </c>
      <c r="C233" s="125"/>
      <c r="D233" s="156">
        <v>813850279</v>
      </c>
      <c r="E233" s="125"/>
      <c r="F233" s="125"/>
    </row>
    <row r="234" spans="1:6" ht="15" customHeight="1" x14ac:dyDescent="0.25">
      <c r="A234" s="125" t="s">
        <v>1239</v>
      </c>
      <c r="B234" s="132">
        <v>44197</v>
      </c>
      <c r="C234" s="125"/>
      <c r="D234" s="156" t="s">
        <v>1240</v>
      </c>
      <c r="E234" s="125" t="s">
        <v>903</v>
      </c>
      <c r="F234" s="125"/>
    </row>
    <row r="235" spans="1:6" ht="15" customHeight="1" x14ac:dyDescent="0.25">
      <c r="A235" s="124" t="s">
        <v>1241</v>
      </c>
      <c r="B235" s="132">
        <v>43831</v>
      </c>
      <c r="C235" s="125"/>
      <c r="D235" s="156">
        <v>462827843</v>
      </c>
      <c r="E235" s="125" t="s">
        <v>903</v>
      </c>
      <c r="F235" s="125"/>
    </row>
    <row r="236" spans="1:6" ht="15" customHeight="1" x14ac:dyDescent="0.25">
      <c r="A236" s="124" t="s">
        <v>1242</v>
      </c>
      <c r="B236" s="132">
        <v>43831</v>
      </c>
      <c r="C236" s="125"/>
      <c r="D236" s="156">
        <v>931171989</v>
      </c>
      <c r="E236" s="125" t="s">
        <v>903</v>
      </c>
      <c r="F236" s="125"/>
    </row>
    <row r="237" spans="1:6" ht="15" customHeight="1" x14ac:dyDescent="0.25">
      <c r="A237" s="125" t="s">
        <v>1243</v>
      </c>
      <c r="B237" s="132">
        <v>44910</v>
      </c>
      <c r="C237" s="125"/>
      <c r="D237" s="133">
        <v>813850279</v>
      </c>
      <c r="E237" s="125" t="s">
        <v>903</v>
      </c>
      <c r="F237" s="125" t="s">
        <v>911</v>
      </c>
    </row>
    <row r="238" spans="1:6" ht="15" customHeight="1" x14ac:dyDescent="0.25">
      <c r="A238" s="124" t="s">
        <v>1244</v>
      </c>
      <c r="B238" s="132">
        <v>44593</v>
      </c>
      <c r="C238" s="125"/>
      <c r="D238" s="156">
        <v>832903128</v>
      </c>
      <c r="E238" s="125" t="s">
        <v>903</v>
      </c>
      <c r="F238" s="125"/>
    </row>
    <row r="239" spans="1:6" ht="15" customHeight="1" x14ac:dyDescent="0.25">
      <c r="A239" s="125" t="s">
        <v>1245</v>
      </c>
      <c r="B239" s="132">
        <v>43831</v>
      </c>
      <c r="C239" s="125"/>
      <c r="D239" s="156">
        <v>931271596</v>
      </c>
      <c r="E239" s="125" t="s">
        <v>903</v>
      </c>
      <c r="F239" s="125"/>
    </row>
    <row r="240" spans="1:6" x14ac:dyDescent="0.25">
      <c r="A240" s="125" t="s">
        <v>1246</v>
      </c>
      <c r="B240" s="132">
        <v>45337</v>
      </c>
      <c r="C240" s="125"/>
      <c r="D240" s="240" t="s">
        <v>1247</v>
      </c>
      <c r="E240" s="125" t="s">
        <v>903</v>
      </c>
      <c r="F240" s="125"/>
    </row>
    <row r="241" spans="1:6" x14ac:dyDescent="0.25">
      <c r="A241" s="125" t="s">
        <v>1248</v>
      </c>
      <c r="B241" s="132">
        <v>45292</v>
      </c>
      <c r="C241" s="125"/>
      <c r="D241" s="125">
        <v>862293585</v>
      </c>
      <c r="E241" s="125" t="s">
        <v>903</v>
      </c>
      <c r="F241" s="125"/>
    </row>
    <row r="242" spans="1:6" x14ac:dyDescent="0.25">
      <c r="A242" s="125" t="s">
        <v>1249</v>
      </c>
      <c r="B242" s="132">
        <v>45337</v>
      </c>
      <c r="C242" s="125"/>
      <c r="D242" s="125">
        <v>833029729</v>
      </c>
      <c r="E242" s="125" t="s">
        <v>903</v>
      </c>
      <c r="F242" s="125"/>
    </row>
    <row r="243" spans="1:6" x14ac:dyDescent="0.25">
      <c r="A243" s="125" t="s">
        <v>1250</v>
      </c>
      <c r="B243" s="132">
        <v>45352</v>
      </c>
      <c r="C243" s="125"/>
      <c r="D243" s="125">
        <v>843418530</v>
      </c>
      <c r="E243" s="125" t="s">
        <v>903</v>
      </c>
      <c r="F243" s="125"/>
    </row>
    <row r="244" spans="1:6" x14ac:dyDescent="0.25">
      <c r="A244" s="125" t="s">
        <v>1251</v>
      </c>
      <c r="B244" s="132">
        <v>45337</v>
      </c>
      <c r="C244" s="125"/>
      <c r="D244" s="125">
        <v>862358349</v>
      </c>
      <c r="E244" s="125"/>
      <c r="F244" s="125"/>
    </row>
    <row r="245" spans="1:6" x14ac:dyDescent="0.25">
      <c r="A245" s="125" t="s">
        <v>1252</v>
      </c>
      <c r="B245" s="132">
        <v>45352</v>
      </c>
      <c r="C245" s="125"/>
      <c r="D245" s="125">
        <v>921396403</v>
      </c>
      <c r="E245" s="125" t="s">
        <v>903</v>
      </c>
      <c r="F245" s="125"/>
    </row>
    <row r="246" spans="1:6" x14ac:dyDescent="0.25">
      <c r="A246" s="125" t="s">
        <v>1253</v>
      </c>
      <c r="B246" s="132">
        <v>45292</v>
      </c>
      <c r="C246" s="125"/>
      <c r="D246" s="125">
        <v>872165111</v>
      </c>
      <c r="E246" s="125" t="s">
        <v>903</v>
      </c>
      <c r="F246" s="125"/>
    </row>
    <row r="247" spans="1:6" x14ac:dyDescent="0.25">
      <c r="A247" s="125" t="s">
        <v>1254</v>
      </c>
      <c r="B247" s="132">
        <v>45366</v>
      </c>
      <c r="C247" s="125"/>
      <c r="D247" s="125">
        <v>853647797</v>
      </c>
      <c r="E247" s="125" t="s">
        <v>903</v>
      </c>
      <c r="F247" s="125"/>
    </row>
    <row r="248" spans="1:6" x14ac:dyDescent="0.25">
      <c r="A248" s="125" t="s">
        <v>1255</v>
      </c>
      <c r="B248" s="132">
        <v>45337</v>
      </c>
      <c r="C248" s="125"/>
      <c r="D248" s="125">
        <v>853333616</v>
      </c>
      <c r="E248" s="125" t="s">
        <v>903</v>
      </c>
      <c r="F248" s="125"/>
    </row>
    <row r="249" spans="1:6" x14ac:dyDescent="0.25">
      <c r="A249" s="125" t="s">
        <v>1256</v>
      </c>
      <c r="B249" s="132">
        <v>45337</v>
      </c>
      <c r="C249" s="125"/>
      <c r="D249" s="125">
        <v>990879516</v>
      </c>
      <c r="E249" s="125" t="s">
        <v>903</v>
      </c>
      <c r="F249" s="125"/>
    </row>
    <row r="250" spans="1:6" x14ac:dyDescent="0.25">
      <c r="A250" s="125" t="s">
        <v>1257</v>
      </c>
      <c r="B250" s="132">
        <v>45337</v>
      </c>
      <c r="C250" s="125"/>
      <c r="D250" s="125">
        <v>811455101</v>
      </c>
      <c r="E250" s="125" t="s">
        <v>903</v>
      </c>
      <c r="F250" s="125"/>
    </row>
    <row r="251" spans="1:6" x14ac:dyDescent="0.25">
      <c r="A251" s="125" t="s">
        <v>1258</v>
      </c>
      <c r="B251" s="132">
        <v>45292</v>
      </c>
      <c r="C251" s="125"/>
      <c r="D251" s="125">
        <v>921669484</v>
      </c>
      <c r="E251" s="125" t="s">
        <v>903</v>
      </c>
      <c r="F251" s="125"/>
    </row>
    <row r="252" spans="1:6" x14ac:dyDescent="0.25">
      <c r="A252" s="125" t="s">
        <v>1259</v>
      </c>
      <c r="B252" s="132">
        <v>45337</v>
      </c>
      <c r="C252" s="125"/>
      <c r="D252" s="125">
        <v>873195002</v>
      </c>
      <c r="E252" s="125" t="s">
        <v>903</v>
      </c>
      <c r="F252" s="125"/>
    </row>
    <row r="253" spans="1:6" x14ac:dyDescent="0.25">
      <c r="A253" s="125" t="s">
        <v>1260</v>
      </c>
      <c r="B253" s="132">
        <v>45292</v>
      </c>
      <c r="C253" s="125"/>
      <c r="D253" s="125">
        <v>451837532</v>
      </c>
      <c r="E253" s="125" t="s">
        <v>903</v>
      </c>
      <c r="F253" s="125"/>
    </row>
    <row r="254" spans="1:6" x14ac:dyDescent="0.25">
      <c r="A254" s="125" t="s">
        <v>1261</v>
      </c>
      <c r="B254" s="132">
        <v>45366</v>
      </c>
      <c r="C254" s="125"/>
      <c r="D254" s="125">
        <v>863432635</v>
      </c>
      <c r="E254" s="125" t="s">
        <v>903</v>
      </c>
      <c r="F254" s="125"/>
    </row>
    <row r="255" spans="1:6" x14ac:dyDescent="0.25">
      <c r="A255" s="125" t="s">
        <v>1262</v>
      </c>
      <c r="B255" s="132">
        <v>45337</v>
      </c>
      <c r="C255" s="125"/>
      <c r="D255" s="125">
        <v>922597749</v>
      </c>
      <c r="E255" s="125" t="s">
        <v>903</v>
      </c>
      <c r="F255" s="125"/>
    </row>
    <row r="256" spans="1:6" x14ac:dyDescent="0.25">
      <c r="A256" s="125" t="s">
        <v>1263</v>
      </c>
      <c r="B256" s="132">
        <v>45323</v>
      </c>
      <c r="C256" s="125"/>
      <c r="D256" s="125">
        <v>922170203</v>
      </c>
      <c r="E256" s="125"/>
      <c r="F256" s="125"/>
    </row>
    <row r="257" spans="1:6" x14ac:dyDescent="0.25">
      <c r="A257" s="125" t="s">
        <v>1264</v>
      </c>
      <c r="B257" s="132">
        <v>45292</v>
      </c>
      <c r="C257" s="125"/>
      <c r="D257" s="125">
        <v>931376993</v>
      </c>
      <c r="E257" s="125" t="s">
        <v>903</v>
      </c>
      <c r="F257" s="125"/>
    </row>
    <row r="258" spans="1:6" x14ac:dyDescent="0.25">
      <c r="A258" s="125" t="s">
        <v>1265</v>
      </c>
      <c r="B258" s="132">
        <v>45292</v>
      </c>
      <c r="C258" s="125"/>
      <c r="D258" s="125">
        <v>814308924</v>
      </c>
      <c r="E258" s="125" t="s">
        <v>903</v>
      </c>
      <c r="F258" s="125"/>
    </row>
    <row r="259" spans="1:6" x14ac:dyDescent="0.25">
      <c r="A259" s="125" t="s">
        <v>1266</v>
      </c>
      <c r="B259" s="132">
        <v>45337</v>
      </c>
      <c r="C259" s="125"/>
      <c r="D259" s="125">
        <v>472596273</v>
      </c>
      <c r="E259" s="125" t="s">
        <v>903</v>
      </c>
      <c r="F259" s="125"/>
    </row>
    <row r="260" spans="1:6" x14ac:dyDescent="0.25">
      <c r="A260" s="125" t="s">
        <v>1267</v>
      </c>
      <c r="B260" s="132" t="s">
        <v>1268</v>
      </c>
      <c r="C260" s="125"/>
      <c r="D260" s="125">
        <v>873867169</v>
      </c>
      <c r="E260" s="125"/>
      <c r="F260" s="125"/>
    </row>
    <row r="261" spans="1:6" x14ac:dyDescent="0.25">
      <c r="A261" s="125" t="s">
        <v>1269</v>
      </c>
      <c r="B261" s="132" t="s">
        <v>1270</v>
      </c>
      <c r="C261" s="125"/>
      <c r="D261" s="125">
        <v>991046167</v>
      </c>
      <c r="E261" s="125"/>
      <c r="F261" s="125"/>
    </row>
    <row r="262" spans="1:6" x14ac:dyDescent="0.25">
      <c r="A262" s="125" t="s">
        <v>1271</v>
      </c>
      <c r="B262" s="132" t="s">
        <v>1272</v>
      </c>
      <c r="C262" s="125"/>
      <c r="D262" s="125">
        <v>842494027</v>
      </c>
      <c r="E262" s="125"/>
      <c r="F262" s="125"/>
    </row>
    <row r="263" spans="1:6" x14ac:dyDescent="0.25">
      <c r="A263" s="125" t="s">
        <v>1273</v>
      </c>
      <c r="B263" s="132" t="s">
        <v>1274</v>
      </c>
      <c r="C263" s="125"/>
      <c r="D263" s="125">
        <v>873915468</v>
      </c>
      <c r="E263" s="125"/>
      <c r="F263" s="125"/>
    </row>
    <row r="264" spans="1:6" x14ac:dyDescent="0.25">
      <c r="A264" s="125" t="s">
        <v>1275</v>
      </c>
      <c r="B264" s="132" t="s">
        <v>1270</v>
      </c>
      <c r="C264" s="125"/>
      <c r="D264" s="125">
        <v>991733340</v>
      </c>
      <c r="E264" s="125"/>
      <c r="F264" s="125"/>
    </row>
    <row r="265" spans="1:6" x14ac:dyDescent="0.25">
      <c r="A265" s="125" t="s">
        <v>1276</v>
      </c>
      <c r="B265" s="132" t="s">
        <v>1277</v>
      </c>
      <c r="C265" s="125"/>
      <c r="D265" s="125">
        <v>833027786</v>
      </c>
      <c r="E265" s="125"/>
      <c r="F265" s="125"/>
    </row>
    <row r="266" spans="1:6" x14ac:dyDescent="0.25">
      <c r="A266" s="125" t="s">
        <v>1278</v>
      </c>
      <c r="B266" s="132" t="s">
        <v>1268</v>
      </c>
      <c r="C266" s="125"/>
      <c r="D266" s="125">
        <v>851997546</v>
      </c>
      <c r="E266" s="125"/>
      <c r="F266" s="125"/>
    </row>
    <row r="267" spans="1:6" ht="16.5" customHeight="1" x14ac:dyDescent="0.25">
      <c r="A267" s="125" t="s">
        <v>1279</v>
      </c>
      <c r="B267" s="132" t="s">
        <v>1268</v>
      </c>
      <c r="C267" s="125"/>
      <c r="D267" s="125">
        <v>834511568</v>
      </c>
      <c r="E267" s="125"/>
      <c r="F267" s="125"/>
    </row>
    <row r="268" spans="1:6" x14ac:dyDescent="0.25">
      <c r="A268" s="125" t="s">
        <v>1280</v>
      </c>
      <c r="B268" s="132" t="s">
        <v>1268</v>
      </c>
      <c r="C268" s="125"/>
      <c r="D268" s="125">
        <v>882627121</v>
      </c>
      <c r="E268" s="125"/>
      <c r="F268" s="125"/>
    </row>
    <row r="269" spans="1:6" x14ac:dyDescent="0.25">
      <c r="A269" s="125" t="s">
        <v>1281</v>
      </c>
      <c r="B269" s="132" t="s">
        <v>1268</v>
      </c>
      <c r="C269" s="125"/>
      <c r="D269" s="125">
        <v>273781010</v>
      </c>
      <c r="E269" s="125"/>
      <c r="F269" s="125"/>
    </row>
    <row r="270" spans="1:6" x14ac:dyDescent="0.25">
      <c r="A270" s="125" t="s">
        <v>1282</v>
      </c>
      <c r="B270" s="132" t="s">
        <v>1268</v>
      </c>
      <c r="C270" s="125"/>
      <c r="D270" s="125">
        <v>823292177</v>
      </c>
      <c r="E270" s="125"/>
      <c r="F270" s="125"/>
    </row>
    <row r="271" spans="1:6" x14ac:dyDescent="0.25">
      <c r="A271" s="125" t="s">
        <v>1283</v>
      </c>
      <c r="B271" s="132" t="s">
        <v>1270</v>
      </c>
      <c r="C271" s="125"/>
      <c r="D271" s="125">
        <v>934570812</v>
      </c>
      <c r="E271" s="125"/>
      <c r="F271" s="125"/>
    </row>
    <row r="272" spans="1:6" x14ac:dyDescent="0.25">
      <c r="A272" s="125" t="s">
        <v>1284</v>
      </c>
      <c r="B272" s="132" t="s">
        <v>1270</v>
      </c>
      <c r="C272" s="125"/>
      <c r="D272" s="125">
        <v>844173310</v>
      </c>
      <c r="E272" s="125"/>
      <c r="F272" s="125"/>
    </row>
    <row r="273" spans="1:6" x14ac:dyDescent="0.25">
      <c r="A273" s="125" t="s">
        <v>1285</v>
      </c>
      <c r="B273" s="132" t="s">
        <v>1286</v>
      </c>
      <c r="C273" s="125"/>
      <c r="D273" s="125">
        <v>851025283</v>
      </c>
      <c r="E273" s="125"/>
      <c r="F273" s="125"/>
    </row>
    <row r="274" spans="1:6" x14ac:dyDescent="0.25">
      <c r="A274" s="125" t="s">
        <v>1287</v>
      </c>
      <c r="B274" s="132" t="s">
        <v>1268</v>
      </c>
      <c r="C274" s="125"/>
      <c r="D274" s="125">
        <v>921592410</v>
      </c>
      <c r="E274" s="125"/>
      <c r="F274" s="125"/>
    </row>
  </sheetData>
  <autoFilter ref="A1:F239" xr:uid="{F3B95281-2C4A-4B07-AE99-5EB695DAD063}"/>
  <sortState xmlns:xlrd2="http://schemas.microsoft.com/office/spreadsheetml/2017/richdata2" ref="A2:F239">
    <sortCondition ref="A1:A239"/>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16583-73F2-4FAC-B275-5161FCD247B7}">
  <dimension ref="A1:G273"/>
  <sheetViews>
    <sheetView workbookViewId="0">
      <pane ySplit="1" topLeftCell="A2" activePane="bottomLeft" state="frozen"/>
      <selection pane="bottomLeft"/>
    </sheetView>
  </sheetViews>
  <sheetFormatPr defaultColWidth="9" defaultRowHeight="15" x14ac:dyDescent="0.25"/>
  <cols>
    <col min="1" max="1" width="79.7109375" customWidth="1"/>
    <col min="2" max="2" width="24" style="165" customWidth="1"/>
    <col min="3" max="3" width="20" customWidth="1"/>
    <col min="4" max="4" width="11" customWidth="1"/>
    <col min="5" max="5" width="35.85546875" style="154" bestFit="1" customWidth="1"/>
    <col min="6" max="6" width="23.28515625" bestFit="1" customWidth="1"/>
  </cols>
  <sheetData>
    <row r="1" spans="1:7" ht="37.5" customHeight="1" x14ac:dyDescent="0.25">
      <c r="A1" s="138" t="s">
        <v>1288</v>
      </c>
      <c r="B1" s="162" t="s">
        <v>899</v>
      </c>
      <c r="C1" s="137" t="s">
        <v>900</v>
      </c>
      <c r="D1" s="138" t="s">
        <v>1289</v>
      </c>
      <c r="E1" s="139" t="s">
        <v>1290</v>
      </c>
      <c r="F1" s="138" t="s">
        <v>1291</v>
      </c>
    </row>
    <row r="2" spans="1:7" s="92" customFormat="1" ht="15" customHeight="1" x14ac:dyDescent="0.2">
      <c r="A2" s="140" t="s">
        <v>1292</v>
      </c>
      <c r="B2" s="147">
        <v>43831</v>
      </c>
      <c r="C2" s="141"/>
      <c r="D2" s="134">
        <v>461536234</v>
      </c>
      <c r="E2" s="142" t="s">
        <v>1293</v>
      </c>
      <c r="F2" s="134"/>
    </row>
    <row r="3" spans="1:7" s="92" customFormat="1" ht="15" customHeight="1" x14ac:dyDescent="0.2">
      <c r="A3" s="140" t="s">
        <v>1294</v>
      </c>
      <c r="B3" s="147">
        <v>43831</v>
      </c>
      <c r="C3" s="143"/>
      <c r="D3" s="134">
        <v>200346738</v>
      </c>
      <c r="E3" s="142" t="s">
        <v>1293</v>
      </c>
      <c r="F3" s="134"/>
    </row>
    <row r="4" spans="1:7" s="92" customFormat="1" ht="15" customHeight="1" x14ac:dyDescent="0.2">
      <c r="A4" s="140" t="s">
        <v>1295</v>
      </c>
      <c r="B4" s="147">
        <v>43831</v>
      </c>
      <c r="C4" s="143"/>
      <c r="D4" s="134">
        <v>930645605</v>
      </c>
      <c r="E4" s="142" t="s">
        <v>1293</v>
      </c>
      <c r="F4" s="134"/>
    </row>
    <row r="5" spans="1:7" s="92" customFormat="1" ht="15" customHeight="1" x14ac:dyDescent="0.2">
      <c r="A5" s="140" t="s">
        <v>1296</v>
      </c>
      <c r="B5" s="147">
        <v>43831</v>
      </c>
      <c r="C5" s="143"/>
      <c r="D5" s="134">
        <v>271192648</v>
      </c>
      <c r="E5" s="142" t="s">
        <v>1293</v>
      </c>
      <c r="F5" s="134"/>
    </row>
    <row r="6" spans="1:7" s="92" customFormat="1" ht="15" customHeight="1" x14ac:dyDescent="0.2">
      <c r="A6" s="140" t="s">
        <v>1297</v>
      </c>
      <c r="B6" s="147">
        <v>43831</v>
      </c>
      <c r="C6" s="143"/>
      <c r="D6" s="134">
        <v>930386780</v>
      </c>
      <c r="E6" s="142" t="s">
        <v>1293</v>
      </c>
      <c r="F6" s="134"/>
    </row>
    <row r="7" spans="1:7" s="92" customFormat="1" ht="15" customHeight="1" x14ac:dyDescent="0.2">
      <c r="A7" s="144" t="s">
        <v>1298</v>
      </c>
      <c r="B7" s="147">
        <v>43831</v>
      </c>
      <c r="C7" s="143"/>
      <c r="D7" s="134">
        <v>204438598</v>
      </c>
      <c r="E7" s="142" t="s">
        <v>1293</v>
      </c>
      <c r="F7" s="134"/>
    </row>
    <row r="8" spans="1:7" s="127" customFormat="1" ht="15" customHeight="1" x14ac:dyDescent="0.25">
      <c r="A8" s="124" t="s">
        <v>1299</v>
      </c>
      <c r="B8" s="132">
        <v>45000</v>
      </c>
      <c r="C8" s="125"/>
      <c r="D8" s="126">
        <v>822927468</v>
      </c>
      <c r="E8" s="125" t="s">
        <v>1300</v>
      </c>
      <c r="F8" s="125"/>
    </row>
    <row r="9" spans="1:7" s="127" customFormat="1" ht="15" customHeight="1" x14ac:dyDescent="0.25">
      <c r="A9" s="125" t="s">
        <v>1301</v>
      </c>
      <c r="B9" s="132">
        <v>44927</v>
      </c>
      <c r="C9" s="129"/>
      <c r="D9" s="126" t="s">
        <v>1302</v>
      </c>
      <c r="E9" s="125" t="s">
        <v>903</v>
      </c>
      <c r="F9" s="125" t="s">
        <v>911</v>
      </c>
    </row>
    <row r="10" spans="1:7" s="92" customFormat="1" ht="15" customHeight="1" x14ac:dyDescent="0.2">
      <c r="A10" s="134" t="s">
        <v>1303</v>
      </c>
      <c r="B10" s="147">
        <v>45292</v>
      </c>
      <c r="C10" s="143"/>
      <c r="D10" s="134">
        <v>823984605</v>
      </c>
      <c r="E10" s="142"/>
      <c r="F10" s="134"/>
    </row>
    <row r="11" spans="1:7" s="127" customFormat="1" ht="15" customHeight="1" x14ac:dyDescent="0.2">
      <c r="A11" s="140" t="s">
        <v>1304</v>
      </c>
      <c r="B11" s="163">
        <v>43831</v>
      </c>
      <c r="C11" s="134"/>
      <c r="D11" s="134">
        <v>931192100</v>
      </c>
      <c r="E11" s="146" t="s">
        <v>1293</v>
      </c>
      <c r="F11" s="134"/>
      <c r="G11" s="92"/>
    </row>
    <row r="12" spans="1:7" s="127" customFormat="1" ht="15" customHeight="1" x14ac:dyDescent="0.25">
      <c r="A12" s="125" t="s">
        <v>1305</v>
      </c>
      <c r="B12" s="132">
        <v>44927</v>
      </c>
      <c r="C12" s="129"/>
      <c r="D12" s="126">
        <v>461982945</v>
      </c>
      <c r="E12" s="125" t="s">
        <v>903</v>
      </c>
      <c r="F12" s="125"/>
    </row>
    <row r="13" spans="1:7" s="92" customFormat="1" ht="15" customHeight="1" x14ac:dyDescent="0.2">
      <c r="A13" s="124" t="s">
        <v>1306</v>
      </c>
      <c r="B13" s="164">
        <v>44927</v>
      </c>
      <c r="C13" s="161"/>
      <c r="D13" s="126">
        <v>463022572</v>
      </c>
      <c r="E13" s="151" t="s">
        <v>1300</v>
      </c>
      <c r="F13" s="125"/>
      <c r="G13" s="127"/>
    </row>
    <row r="14" spans="1:7" s="92" customFormat="1" ht="15" customHeight="1" x14ac:dyDescent="0.2">
      <c r="A14" s="134" t="s">
        <v>1307</v>
      </c>
      <c r="B14" s="147">
        <v>43831</v>
      </c>
      <c r="C14" s="143"/>
      <c r="D14" s="134">
        <v>931269087</v>
      </c>
      <c r="E14" s="142" t="s">
        <v>1293</v>
      </c>
      <c r="F14" s="134"/>
    </row>
    <row r="15" spans="1:7" s="92" customFormat="1" ht="15" customHeight="1" x14ac:dyDescent="0.2">
      <c r="A15" s="134" t="s">
        <v>1308</v>
      </c>
      <c r="B15" s="163">
        <v>44501</v>
      </c>
      <c r="C15" s="134"/>
      <c r="D15" s="134">
        <v>930386791</v>
      </c>
      <c r="E15" s="146" t="s">
        <v>1293</v>
      </c>
      <c r="F15" s="134"/>
    </row>
    <row r="16" spans="1:7" s="127" customFormat="1" ht="15" customHeight="1" x14ac:dyDescent="0.2">
      <c r="A16" s="145" t="s">
        <v>1309</v>
      </c>
      <c r="B16" s="163">
        <v>43831</v>
      </c>
      <c r="C16" s="134"/>
      <c r="D16" s="134">
        <v>760751239</v>
      </c>
      <c r="E16" s="146" t="s">
        <v>1293</v>
      </c>
      <c r="F16" s="134"/>
      <c r="G16" s="92"/>
    </row>
    <row r="17" spans="1:7" s="127" customFormat="1" ht="15" customHeight="1" x14ac:dyDescent="0.25">
      <c r="A17" s="124" t="s">
        <v>1310</v>
      </c>
      <c r="B17" s="132">
        <v>44927</v>
      </c>
      <c r="C17" s="129"/>
      <c r="D17" s="126" t="s">
        <v>1311</v>
      </c>
      <c r="E17" s="125" t="s">
        <v>903</v>
      </c>
      <c r="F17" s="125" t="s">
        <v>911</v>
      </c>
    </row>
    <row r="18" spans="1:7" s="92" customFormat="1" ht="15" customHeight="1" x14ac:dyDescent="0.2">
      <c r="A18" s="124" t="s">
        <v>1312</v>
      </c>
      <c r="B18" s="132">
        <v>44927</v>
      </c>
      <c r="C18" s="129"/>
      <c r="D18" s="126" t="s">
        <v>1313</v>
      </c>
      <c r="E18" s="125" t="s">
        <v>903</v>
      </c>
      <c r="F18" s="125" t="s">
        <v>911</v>
      </c>
      <c r="G18" s="127"/>
    </row>
    <row r="19" spans="1:7" s="92" customFormat="1" ht="15" customHeight="1" x14ac:dyDescent="0.2">
      <c r="A19" s="134" t="s">
        <v>1314</v>
      </c>
      <c r="B19" s="147" t="s">
        <v>999</v>
      </c>
      <c r="C19" s="143"/>
      <c r="D19" s="134">
        <v>863711519</v>
      </c>
      <c r="E19" s="142"/>
      <c r="F19" s="134"/>
    </row>
    <row r="20" spans="1:7" s="92" customFormat="1" ht="15" customHeight="1" x14ac:dyDescent="0.2">
      <c r="A20" s="134" t="s">
        <v>1315</v>
      </c>
      <c r="B20" s="147" t="s">
        <v>999</v>
      </c>
      <c r="C20" s="143"/>
      <c r="D20" s="134">
        <v>853002048</v>
      </c>
      <c r="E20" s="142"/>
      <c r="F20" s="134"/>
    </row>
    <row r="21" spans="1:7" s="92" customFormat="1" ht="15" customHeight="1" x14ac:dyDescent="0.2">
      <c r="A21" s="125" t="s">
        <v>1316</v>
      </c>
      <c r="B21" s="164">
        <v>45017</v>
      </c>
      <c r="C21" s="150"/>
      <c r="D21" s="126" t="s">
        <v>1317</v>
      </c>
      <c r="E21" s="151" t="s">
        <v>903</v>
      </c>
      <c r="F21" s="125" t="s">
        <v>911</v>
      </c>
      <c r="G21" s="127"/>
    </row>
    <row r="22" spans="1:7" s="92" customFormat="1" ht="15" customHeight="1" x14ac:dyDescent="0.2">
      <c r="A22" s="134" t="s">
        <v>1318</v>
      </c>
      <c r="B22" s="147" t="s">
        <v>1017</v>
      </c>
      <c r="C22" s="143"/>
      <c r="D22" s="134">
        <v>881624733</v>
      </c>
      <c r="E22" s="142"/>
      <c r="F22" s="134"/>
    </row>
    <row r="23" spans="1:7" s="92" customFormat="1" ht="15" customHeight="1" x14ac:dyDescent="0.2">
      <c r="A23" s="140" t="s">
        <v>1319</v>
      </c>
      <c r="B23" s="147">
        <v>43831</v>
      </c>
      <c r="C23" s="143"/>
      <c r="D23" s="134">
        <v>930770054</v>
      </c>
      <c r="E23" s="142" t="s">
        <v>1293</v>
      </c>
      <c r="F23" s="134"/>
    </row>
    <row r="24" spans="1:7" s="127" customFormat="1" ht="15" customHeight="1" x14ac:dyDescent="0.2">
      <c r="A24" s="144" t="s">
        <v>1320</v>
      </c>
      <c r="B24" s="163">
        <v>43831</v>
      </c>
      <c r="C24" s="134"/>
      <c r="D24" s="134">
        <v>930386801</v>
      </c>
      <c r="E24" s="146" t="s">
        <v>1293</v>
      </c>
      <c r="F24" s="134"/>
      <c r="G24" s="92"/>
    </row>
    <row r="25" spans="1:7" s="92" customFormat="1" ht="15" customHeight="1" x14ac:dyDescent="0.2">
      <c r="A25" s="140" t="s">
        <v>1321</v>
      </c>
      <c r="B25" s="147">
        <v>43831</v>
      </c>
      <c r="C25" s="143"/>
      <c r="D25" s="134">
        <v>911585652</v>
      </c>
      <c r="E25" s="142" t="s">
        <v>1293</v>
      </c>
      <c r="F25" s="134"/>
    </row>
    <row r="26" spans="1:7" s="92" customFormat="1" ht="15" customHeight="1" x14ac:dyDescent="0.2">
      <c r="A26" s="144" t="s">
        <v>1322</v>
      </c>
      <c r="B26" s="147">
        <v>43831</v>
      </c>
      <c r="C26" s="143"/>
      <c r="D26" s="134">
        <v>930728816</v>
      </c>
      <c r="E26" s="142" t="s">
        <v>1300</v>
      </c>
      <c r="F26" s="134"/>
    </row>
    <row r="27" spans="1:7" s="92" customFormat="1" ht="15" customHeight="1" x14ac:dyDescent="0.2">
      <c r="A27" s="144" t="s">
        <v>1323</v>
      </c>
      <c r="B27" s="147">
        <v>44880</v>
      </c>
      <c r="C27" s="143"/>
      <c r="D27" s="134">
        <v>844582670</v>
      </c>
      <c r="E27" s="142" t="s">
        <v>1300</v>
      </c>
      <c r="F27" s="134" t="s">
        <v>911</v>
      </c>
    </row>
    <row r="28" spans="1:7" s="92" customFormat="1" ht="15" customHeight="1" x14ac:dyDescent="0.2">
      <c r="A28" s="124" t="s">
        <v>1324</v>
      </c>
      <c r="B28" s="164">
        <v>45017</v>
      </c>
      <c r="C28" s="161"/>
      <c r="D28" s="126">
        <v>455474202</v>
      </c>
      <c r="E28" s="151" t="s">
        <v>903</v>
      </c>
      <c r="F28" s="125"/>
      <c r="G28" s="127"/>
    </row>
    <row r="29" spans="1:7" s="92" customFormat="1" ht="15" customHeight="1" x14ac:dyDescent="0.2">
      <c r="A29" s="140" t="s">
        <v>1325</v>
      </c>
      <c r="B29" s="147">
        <v>43831</v>
      </c>
      <c r="C29" s="143"/>
      <c r="D29" s="134">
        <v>936002286</v>
      </c>
      <c r="E29" s="142" t="s">
        <v>903</v>
      </c>
      <c r="F29" s="134"/>
    </row>
    <row r="30" spans="1:7" s="92" customFormat="1" ht="15" customHeight="1" x14ac:dyDescent="0.2">
      <c r="A30" s="140" t="s">
        <v>1326</v>
      </c>
      <c r="B30" s="147">
        <v>43831</v>
      </c>
      <c r="C30" s="143"/>
      <c r="D30" s="134">
        <v>936002286</v>
      </c>
      <c r="E30" s="142" t="s">
        <v>903</v>
      </c>
      <c r="F30" s="134"/>
    </row>
    <row r="31" spans="1:7" s="92" customFormat="1" ht="15" customHeight="1" x14ac:dyDescent="0.2">
      <c r="A31" s="140" t="s">
        <v>1327</v>
      </c>
      <c r="B31" s="147">
        <v>43831</v>
      </c>
      <c r="C31" s="143"/>
      <c r="D31" s="134">
        <v>936002286</v>
      </c>
      <c r="E31" s="142" t="s">
        <v>1300</v>
      </c>
      <c r="F31" s="134"/>
    </row>
    <row r="32" spans="1:7" s="92" customFormat="1" ht="15" customHeight="1" x14ac:dyDescent="0.2">
      <c r="A32" s="140" t="s">
        <v>1328</v>
      </c>
      <c r="B32" s="147">
        <v>43831</v>
      </c>
      <c r="C32" s="143"/>
      <c r="D32" s="134">
        <v>936002286</v>
      </c>
      <c r="E32" s="142" t="s">
        <v>1300</v>
      </c>
      <c r="F32" s="134"/>
    </row>
    <row r="33" spans="1:7" s="92" customFormat="1" ht="15" customHeight="1" x14ac:dyDescent="0.2">
      <c r="A33" s="140" t="s">
        <v>1329</v>
      </c>
      <c r="B33" s="147">
        <v>43831</v>
      </c>
      <c r="C33" s="143"/>
      <c r="D33" s="134">
        <v>936002286</v>
      </c>
      <c r="E33" s="142" t="s">
        <v>1300</v>
      </c>
      <c r="F33" s="134"/>
    </row>
    <row r="34" spans="1:7" s="92" customFormat="1" ht="15" customHeight="1" x14ac:dyDescent="0.2">
      <c r="A34" s="140" t="s">
        <v>1330</v>
      </c>
      <c r="B34" s="147">
        <v>43831</v>
      </c>
      <c r="C34" s="143"/>
      <c r="D34" s="134">
        <v>936002286</v>
      </c>
      <c r="E34" s="142" t="s">
        <v>903</v>
      </c>
      <c r="F34" s="134"/>
    </row>
    <row r="35" spans="1:7" s="92" customFormat="1" ht="15" customHeight="1" x14ac:dyDescent="0.2">
      <c r="A35" s="140" t="s">
        <v>1331</v>
      </c>
      <c r="B35" s="147">
        <v>43831</v>
      </c>
      <c r="C35" s="143"/>
      <c r="D35" s="134">
        <v>930900119</v>
      </c>
      <c r="E35" s="142" t="s">
        <v>1300</v>
      </c>
      <c r="F35" s="134"/>
    </row>
    <row r="36" spans="1:7" s="92" customFormat="1" ht="15" customHeight="1" x14ac:dyDescent="0.2">
      <c r="A36" s="144" t="s">
        <v>1332</v>
      </c>
      <c r="B36" s="147">
        <v>43831</v>
      </c>
      <c r="C36" s="143"/>
      <c r="D36" s="134">
        <v>930716860</v>
      </c>
      <c r="E36" s="142" t="s">
        <v>1293</v>
      </c>
      <c r="F36" s="134"/>
    </row>
    <row r="37" spans="1:7" s="92" customFormat="1" ht="15" customHeight="1" x14ac:dyDescent="0.2">
      <c r="A37" s="140" t="s">
        <v>1333</v>
      </c>
      <c r="B37" s="147">
        <v>43831</v>
      </c>
      <c r="C37" s="143"/>
      <c r="D37" s="134">
        <v>930644303</v>
      </c>
      <c r="E37" s="142" t="s">
        <v>1300</v>
      </c>
      <c r="F37" s="134"/>
    </row>
    <row r="38" spans="1:7" s="92" customFormat="1" ht="15" customHeight="1" x14ac:dyDescent="0.2">
      <c r="A38" s="140" t="s">
        <v>1334</v>
      </c>
      <c r="B38" s="147">
        <v>43831</v>
      </c>
      <c r="C38" s="143"/>
      <c r="D38" s="134">
        <v>930644303</v>
      </c>
      <c r="E38" s="142" t="s">
        <v>1300</v>
      </c>
      <c r="F38" s="134"/>
    </row>
    <row r="39" spans="1:7" s="92" customFormat="1" ht="15" customHeight="1" x14ac:dyDescent="0.2">
      <c r="A39" s="140" t="s">
        <v>1335</v>
      </c>
      <c r="B39" s="147">
        <v>43831</v>
      </c>
      <c r="C39" s="143"/>
      <c r="D39" s="134">
        <v>930644303</v>
      </c>
      <c r="E39" s="142" t="s">
        <v>1300</v>
      </c>
      <c r="F39" s="134"/>
    </row>
    <row r="40" spans="1:7" s="92" customFormat="1" ht="15" customHeight="1" x14ac:dyDescent="0.2">
      <c r="A40" s="140" t="s">
        <v>1336</v>
      </c>
      <c r="B40" s="147">
        <v>43831</v>
      </c>
      <c r="C40" s="143"/>
      <c r="D40" s="134">
        <v>930644303</v>
      </c>
      <c r="E40" s="142" t="s">
        <v>1300</v>
      </c>
      <c r="F40" s="134"/>
    </row>
    <row r="41" spans="1:7" s="92" customFormat="1" ht="15" customHeight="1" x14ac:dyDescent="0.2">
      <c r="A41" s="140" t="s">
        <v>1337</v>
      </c>
      <c r="B41" s="147">
        <v>43831</v>
      </c>
      <c r="C41" s="143"/>
      <c r="D41" s="134">
        <v>930644303</v>
      </c>
      <c r="E41" s="142" t="s">
        <v>1300</v>
      </c>
      <c r="F41" s="134"/>
    </row>
    <row r="42" spans="1:7" s="127" customFormat="1" ht="12.75" x14ac:dyDescent="0.2">
      <c r="A42" s="140" t="s">
        <v>1338</v>
      </c>
      <c r="B42" s="163">
        <v>43831</v>
      </c>
      <c r="C42" s="134"/>
      <c r="D42" s="134">
        <v>810609831</v>
      </c>
      <c r="E42" s="146" t="s">
        <v>1300</v>
      </c>
      <c r="F42" s="134"/>
      <c r="G42" s="92"/>
    </row>
    <row r="43" spans="1:7" s="92" customFormat="1" ht="15" customHeight="1" x14ac:dyDescent="0.2">
      <c r="A43" s="140" t="s">
        <v>1339</v>
      </c>
      <c r="B43" s="147">
        <v>43831</v>
      </c>
      <c r="C43" s="143"/>
      <c r="D43" s="134">
        <v>810609831</v>
      </c>
      <c r="E43" s="142" t="s">
        <v>1300</v>
      </c>
      <c r="F43" s="134"/>
    </row>
    <row r="44" spans="1:7" s="92" customFormat="1" ht="15" customHeight="1" x14ac:dyDescent="0.2">
      <c r="A44" s="140" t="s">
        <v>1340</v>
      </c>
      <c r="B44" s="147">
        <v>43831</v>
      </c>
      <c r="C44" s="143"/>
      <c r="D44" s="134">
        <v>810609831</v>
      </c>
      <c r="E44" s="142" t="s">
        <v>1300</v>
      </c>
      <c r="F44" s="134"/>
    </row>
    <row r="45" spans="1:7" s="92" customFormat="1" ht="15" customHeight="1" x14ac:dyDescent="0.2">
      <c r="A45" s="140" t="s">
        <v>1341</v>
      </c>
      <c r="B45" s="147">
        <v>43831</v>
      </c>
      <c r="C45" s="143"/>
      <c r="D45" s="134">
        <v>810609831</v>
      </c>
      <c r="E45" s="142" t="s">
        <v>1300</v>
      </c>
      <c r="F45" s="134"/>
    </row>
    <row r="46" spans="1:7" s="92" customFormat="1" ht="15" customHeight="1" x14ac:dyDescent="0.2">
      <c r="A46" s="140" t="s">
        <v>1342</v>
      </c>
      <c r="B46" s="147">
        <v>43831</v>
      </c>
      <c r="C46" s="143"/>
      <c r="D46" s="134">
        <v>810609831</v>
      </c>
      <c r="E46" s="142" t="s">
        <v>1300</v>
      </c>
      <c r="F46" s="134"/>
    </row>
    <row r="47" spans="1:7" s="92" customFormat="1" ht="15" customHeight="1" x14ac:dyDescent="0.2">
      <c r="A47" s="140" t="s">
        <v>1343</v>
      </c>
      <c r="B47" s="147">
        <v>44531</v>
      </c>
      <c r="C47" s="143"/>
      <c r="D47" s="134">
        <v>930899337</v>
      </c>
      <c r="E47" s="142" t="s">
        <v>1300</v>
      </c>
      <c r="F47" s="134" t="s">
        <v>421</v>
      </c>
    </row>
    <row r="48" spans="1:7" s="92" customFormat="1" ht="15" customHeight="1" x14ac:dyDescent="0.2">
      <c r="A48" s="134" t="s">
        <v>1344</v>
      </c>
      <c r="B48" s="147" t="s">
        <v>1041</v>
      </c>
      <c r="C48" s="143"/>
      <c r="D48" s="134">
        <v>841901314</v>
      </c>
      <c r="E48" s="142"/>
      <c r="F48" s="134"/>
    </row>
    <row r="49" spans="1:7" s="92" customFormat="1" ht="15" customHeight="1" x14ac:dyDescent="0.2">
      <c r="A49" s="124" t="s">
        <v>1345</v>
      </c>
      <c r="B49" s="164">
        <v>44927</v>
      </c>
      <c r="C49" s="161"/>
      <c r="D49" s="135" t="s">
        <v>1346</v>
      </c>
      <c r="E49" s="151" t="s">
        <v>903</v>
      </c>
      <c r="F49" s="125"/>
      <c r="G49" s="127"/>
    </row>
    <row r="50" spans="1:7" s="127" customFormat="1" ht="15" customHeight="1" x14ac:dyDescent="0.2">
      <c r="A50" s="140" t="s">
        <v>1347</v>
      </c>
      <c r="B50" s="163">
        <v>43831</v>
      </c>
      <c r="C50" s="134"/>
      <c r="D50" s="134">
        <v>204966951</v>
      </c>
      <c r="E50" s="146" t="s">
        <v>1300</v>
      </c>
      <c r="F50" s="134"/>
      <c r="G50" s="92"/>
    </row>
    <row r="51" spans="1:7" s="148" customFormat="1" ht="15" customHeight="1" x14ac:dyDescent="0.2">
      <c r="A51" s="140" t="s">
        <v>1348</v>
      </c>
      <c r="B51" s="147">
        <v>43831</v>
      </c>
      <c r="C51" s="143"/>
      <c r="D51" s="134">
        <v>204966951</v>
      </c>
      <c r="E51" s="142" t="s">
        <v>1300</v>
      </c>
      <c r="F51" s="134"/>
      <c r="G51" s="92"/>
    </row>
    <row r="52" spans="1:7" s="92" customFormat="1" ht="15" customHeight="1" x14ac:dyDescent="0.2">
      <c r="A52" s="140" t="s">
        <v>1349</v>
      </c>
      <c r="B52" s="147">
        <v>43831</v>
      </c>
      <c r="C52" s="143"/>
      <c r="D52" s="134">
        <v>204966951</v>
      </c>
      <c r="E52" s="142" t="s">
        <v>1300</v>
      </c>
      <c r="F52" s="134"/>
    </row>
    <row r="53" spans="1:7" s="92" customFormat="1" ht="15" customHeight="1" x14ac:dyDescent="0.2">
      <c r="A53" s="140" t="s">
        <v>1350</v>
      </c>
      <c r="B53" s="147">
        <v>43831</v>
      </c>
      <c r="C53" s="143"/>
      <c r="D53" s="134">
        <v>204966951</v>
      </c>
      <c r="E53" s="142" t="s">
        <v>1300</v>
      </c>
      <c r="F53" s="134"/>
    </row>
    <row r="54" spans="1:7" s="92" customFormat="1" ht="15" customHeight="1" x14ac:dyDescent="0.2">
      <c r="A54" s="140" t="s">
        <v>1351</v>
      </c>
      <c r="B54" s="147">
        <v>43831</v>
      </c>
      <c r="C54" s="143"/>
      <c r="D54" s="134">
        <v>204966951</v>
      </c>
      <c r="E54" s="142" t="s">
        <v>1300</v>
      </c>
      <c r="F54" s="134"/>
    </row>
    <row r="55" spans="1:7" s="127" customFormat="1" ht="15" customHeight="1" x14ac:dyDescent="0.2">
      <c r="A55" s="140" t="s">
        <v>1352</v>
      </c>
      <c r="B55" s="163">
        <v>43831</v>
      </c>
      <c r="C55" s="134"/>
      <c r="D55" s="134">
        <v>204966951</v>
      </c>
      <c r="E55" s="146" t="s">
        <v>1300</v>
      </c>
      <c r="F55" s="134"/>
      <c r="G55" s="92"/>
    </row>
    <row r="56" spans="1:7" s="92" customFormat="1" ht="15" customHeight="1" x14ac:dyDescent="0.2">
      <c r="A56" s="140" t="s">
        <v>1353</v>
      </c>
      <c r="B56" s="147">
        <v>43831</v>
      </c>
      <c r="C56" s="143"/>
      <c r="D56" s="134">
        <v>475548196</v>
      </c>
      <c r="E56" s="142" t="s">
        <v>1293</v>
      </c>
      <c r="F56" s="134"/>
    </row>
    <row r="57" spans="1:7" s="92" customFormat="1" ht="15" customHeight="1" x14ac:dyDescent="0.2">
      <c r="A57" s="134" t="s">
        <v>1354</v>
      </c>
      <c r="B57" s="147" t="s">
        <v>1017</v>
      </c>
      <c r="C57" s="143"/>
      <c r="D57" s="134">
        <v>921296863</v>
      </c>
      <c r="E57" s="142"/>
      <c r="F57" s="134"/>
    </row>
    <row r="58" spans="1:7" s="92" customFormat="1" ht="15" customHeight="1" x14ac:dyDescent="0.2">
      <c r="A58" s="124" t="s">
        <v>1355</v>
      </c>
      <c r="B58" s="164">
        <v>45017</v>
      </c>
      <c r="C58" s="161"/>
      <c r="D58" s="126">
        <v>475622403</v>
      </c>
      <c r="E58" s="151" t="s">
        <v>903</v>
      </c>
      <c r="F58" s="125"/>
      <c r="G58" s="127"/>
    </row>
    <row r="59" spans="1:7" s="92" customFormat="1" ht="15" customHeight="1" x14ac:dyDescent="0.2">
      <c r="A59" s="140" t="s">
        <v>1356</v>
      </c>
      <c r="B59" s="147">
        <v>43831</v>
      </c>
      <c r="C59" s="143"/>
      <c r="D59" s="134">
        <v>930503723</v>
      </c>
      <c r="E59" s="142" t="s">
        <v>1293</v>
      </c>
      <c r="F59" s="134"/>
    </row>
    <row r="60" spans="1:7" s="92" customFormat="1" ht="15" customHeight="1" x14ac:dyDescent="0.2">
      <c r="A60" s="146" t="s">
        <v>1357</v>
      </c>
      <c r="B60" s="147">
        <v>44788</v>
      </c>
      <c r="C60" s="149"/>
      <c r="D60" s="134">
        <v>820843065</v>
      </c>
      <c r="E60" s="142" t="s">
        <v>1300</v>
      </c>
      <c r="F60" s="146" t="s">
        <v>911</v>
      </c>
      <c r="G60" s="148"/>
    </row>
    <row r="61" spans="1:7" s="92" customFormat="1" ht="15" customHeight="1" x14ac:dyDescent="0.2">
      <c r="A61" s="140" t="s">
        <v>1358</v>
      </c>
      <c r="B61" s="147">
        <v>43831</v>
      </c>
      <c r="C61" s="143"/>
      <c r="D61" s="134">
        <v>930706892</v>
      </c>
      <c r="E61" s="142" t="s">
        <v>1293</v>
      </c>
      <c r="F61" s="134"/>
    </row>
    <row r="62" spans="1:7" s="127" customFormat="1" ht="15" customHeight="1" x14ac:dyDescent="0.2">
      <c r="A62" s="134" t="s">
        <v>1359</v>
      </c>
      <c r="B62" s="163" t="s">
        <v>999</v>
      </c>
      <c r="C62" s="134"/>
      <c r="D62" s="134">
        <v>871773178</v>
      </c>
      <c r="E62" s="146"/>
      <c r="F62" s="134"/>
      <c r="G62" s="92"/>
    </row>
    <row r="63" spans="1:7" s="127" customFormat="1" ht="15" customHeight="1" x14ac:dyDescent="0.2">
      <c r="A63" s="140" t="s">
        <v>1360</v>
      </c>
      <c r="B63" s="163">
        <v>44635</v>
      </c>
      <c r="C63" s="134"/>
      <c r="D63" s="134" t="s">
        <v>1361</v>
      </c>
      <c r="E63" s="146" t="s">
        <v>1300</v>
      </c>
      <c r="F63" s="134" t="s">
        <v>1023</v>
      </c>
      <c r="G63" s="92"/>
    </row>
    <row r="64" spans="1:7" s="92" customFormat="1" ht="15" customHeight="1" x14ac:dyDescent="0.2">
      <c r="A64" s="124" t="s">
        <v>1362</v>
      </c>
      <c r="B64" s="164">
        <v>44927</v>
      </c>
      <c r="C64" s="161"/>
      <c r="D64" s="126">
        <v>841784920</v>
      </c>
      <c r="E64" s="151" t="s">
        <v>903</v>
      </c>
      <c r="F64" s="125"/>
      <c r="G64" s="127"/>
    </row>
    <row r="65" spans="1:7" s="92" customFormat="1" ht="15" customHeight="1" x14ac:dyDescent="0.2">
      <c r="A65" s="140" t="s">
        <v>1363</v>
      </c>
      <c r="B65" s="147">
        <v>44607</v>
      </c>
      <c r="C65" s="143"/>
      <c r="D65" s="134">
        <v>800354969</v>
      </c>
      <c r="E65" s="142" t="s">
        <v>1300</v>
      </c>
      <c r="F65" s="134"/>
    </row>
    <row r="66" spans="1:7" s="127" customFormat="1" ht="15" customHeight="1" x14ac:dyDescent="0.2">
      <c r="A66" s="134" t="s">
        <v>1364</v>
      </c>
      <c r="B66" s="163">
        <v>43831</v>
      </c>
      <c r="C66" s="134"/>
      <c r="D66" s="134">
        <v>912032896</v>
      </c>
      <c r="E66" s="146" t="s">
        <v>1293</v>
      </c>
      <c r="F66" s="134"/>
      <c r="G66" s="92"/>
    </row>
    <row r="67" spans="1:7" s="127" customFormat="1" ht="15" customHeight="1" x14ac:dyDescent="0.2">
      <c r="A67" s="140" t="s">
        <v>1365</v>
      </c>
      <c r="B67" s="163">
        <v>43831</v>
      </c>
      <c r="C67" s="134"/>
      <c r="D67" s="134">
        <v>931297807</v>
      </c>
      <c r="E67" s="146" t="s">
        <v>1300</v>
      </c>
      <c r="F67" s="134"/>
      <c r="G67" s="92"/>
    </row>
    <row r="68" spans="1:7" s="92" customFormat="1" ht="15" customHeight="1" x14ac:dyDescent="0.2">
      <c r="A68" s="140" t="s">
        <v>1366</v>
      </c>
      <c r="B68" s="147">
        <v>43831</v>
      </c>
      <c r="C68" s="143"/>
      <c r="D68" s="134">
        <v>364425520</v>
      </c>
      <c r="E68" s="142" t="s">
        <v>1300</v>
      </c>
      <c r="F68" s="134"/>
    </row>
    <row r="69" spans="1:7" s="127" customFormat="1" ht="15" customHeight="1" x14ac:dyDescent="0.2">
      <c r="A69" s="140" t="s">
        <v>1367</v>
      </c>
      <c r="B69" s="163">
        <v>43831</v>
      </c>
      <c r="C69" s="134"/>
      <c r="D69" s="134">
        <v>823774716</v>
      </c>
      <c r="E69" s="146" t="s">
        <v>1300</v>
      </c>
      <c r="F69" s="134"/>
      <c r="G69" s="92"/>
    </row>
    <row r="70" spans="1:7" s="127" customFormat="1" ht="15" customHeight="1" x14ac:dyDescent="0.2">
      <c r="A70" s="140" t="s">
        <v>1368</v>
      </c>
      <c r="B70" s="163">
        <v>43831</v>
      </c>
      <c r="C70" s="134"/>
      <c r="D70" s="134">
        <v>461394330</v>
      </c>
      <c r="E70" s="146" t="s">
        <v>1293</v>
      </c>
      <c r="F70" s="134"/>
      <c r="G70" s="92"/>
    </row>
    <row r="71" spans="1:7" s="127" customFormat="1" ht="15" customHeight="1" x14ac:dyDescent="0.2">
      <c r="A71" s="134" t="s">
        <v>1369</v>
      </c>
      <c r="B71" s="132">
        <v>44927</v>
      </c>
      <c r="C71" s="129"/>
      <c r="D71" s="134">
        <v>471731977</v>
      </c>
      <c r="E71" s="125" t="s">
        <v>903</v>
      </c>
      <c r="F71" s="125" t="s">
        <v>911</v>
      </c>
    </row>
    <row r="72" spans="1:7" s="127" customFormat="1" ht="15" customHeight="1" x14ac:dyDescent="0.2">
      <c r="A72" s="134" t="s">
        <v>1370</v>
      </c>
      <c r="B72" s="163">
        <v>45292</v>
      </c>
      <c r="C72" s="134"/>
      <c r="D72" s="134">
        <v>871863268</v>
      </c>
      <c r="E72" s="146"/>
      <c r="F72" s="134"/>
      <c r="G72" s="92"/>
    </row>
    <row r="73" spans="1:7" s="127" customFormat="1" ht="15" customHeight="1" x14ac:dyDescent="0.25">
      <c r="A73" s="125" t="s">
        <v>1371</v>
      </c>
      <c r="B73" s="132">
        <v>44927</v>
      </c>
      <c r="C73" s="125"/>
      <c r="D73" s="126" t="s">
        <v>1372</v>
      </c>
      <c r="E73" s="125" t="s">
        <v>903</v>
      </c>
      <c r="F73" s="125" t="s">
        <v>911</v>
      </c>
    </row>
    <row r="74" spans="1:7" s="127" customFormat="1" ht="15" customHeight="1" x14ac:dyDescent="0.2">
      <c r="A74" s="144" t="s">
        <v>1373</v>
      </c>
      <c r="B74" s="163">
        <v>43831</v>
      </c>
      <c r="C74" s="134"/>
      <c r="D74" s="134">
        <v>542124360</v>
      </c>
      <c r="E74" s="146" t="s">
        <v>1293</v>
      </c>
      <c r="F74" s="134"/>
      <c r="G74" s="92"/>
    </row>
    <row r="75" spans="1:7" s="127" customFormat="1" ht="15" customHeight="1" x14ac:dyDescent="0.2">
      <c r="A75" s="140" t="s">
        <v>1374</v>
      </c>
      <c r="B75" s="163">
        <v>43831</v>
      </c>
      <c r="C75" s="134"/>
      <c r="D75" s="134">
        <v>931180331</v>
      </c>
      <c r="E75" s="146" t="s">
        <v>1293</v>
      </c>
      <c r="F75" s="134"/>
      <c r="G75" s="92"/>
    </row>
    <row r="76" spans="1:7" s="127" customFormat="1" ht="15" customHeight="1" x14ac:dyDescent="0.2">
      <c r="A76" s="125" t="s">
        <v>1375</v>
      </c>
      <c r="B76" s="132">
        <v>44743</v>
      </c>
      <c r="C76" s="125"/>
      <c r="D76" s="126">
        <v>760805824</v>
      </c>
      <c r="E76" s="125" t="s">
        <v>1300</v>
      </c>
      <c r="F76" s="134"/>
      <c r="G76" s="92"/>
    </row>
    <row r="77" spans="1:7" s="127" customFormat="1" ht="15" customHeight="1" x14ac:dyDescent="0.25">
      <c r="A77" s="125" t="s">
        <v>1376</v>
      </c>
      <c r="B77" s="132">
        <v>44927</v>
      </c>
      <c r="C77" s="129"/>
      <c r="D77" s="126" t="s">
        <v>1377</v>
      </c>
      <c r="E77" s="125" t="s">
        <v>903</v>
      </c>
      <c r="F77" s="125" t="s">
        <v>911</v>
      </c>
    </row>
    <row r="78" spans="1:7" s="127" customFormat="1" ht="15" customHeight="1" x14ac:dyDescent="0.25">
      <c r="A78" s="124" t="s">
        <v>1378</v>
      </c>
      <c r="B78" s="132">
        <v>44927</v>
      </c>
      <c r="C78" s="129"/>
      <c r="D78" s="126">
        <v>471196020</v>
      </c>
      <c r="E78" s="125" t="s">
        <v>903</v>
      </c>
      <c r="F78" s="125"/>
    </row>
    <row r="79" spans="1:7" s="127" customFormat="1" ht="15" customHeight="1" x14ac:dyDescent="0.2">
      <c r="A79" s="144" t="s">
        <v>1379</v>
      </c>
      <c r="B79" s="163">
        <v>43831</v>
      </c>
      <c r="C79" s="134"/>
      <c r="D79" s="134">
        <v>462796848</v>
      </c>
      <c r="E79" s="146" t="s">
        <v>1293</v>
      </c>
      <c r="F79" s="134"/>
      <c r="G79" s="92"/>
    </row>
    <row r="80" spans="1:7" s="127" customFormat="1" ht="15" customHeight="1" x14ac:dyDescent="0.25">
      <c r="A80" s="125" t="s">
        <v>1380</v>
      </c>
      <c r="B80" s="132">
        <v>44927</v>
      </c>
      <c r="C80" s="125"/>
      <c r="D80" s="126">
        <v>931272735</v>
      </c>
      <c r="E80" s="125" t="s">
        <v>903</v>
      </c>
      <c r="F80" s="125"/>
    </row>
    <row r="81" spans="1:7" s="127" customFormat="1" ht="15" customHeight="1" x14ac:dyDescent="0.25">
      <c r="A81" s="125" t="s">
        <v>1381</v>
      </c>
      <c r="B81" s="132">
        <v>44927</v>
      </c>
      <c r="C81" s="125"/>
      <c r="D81" s="126">
        <v>930386823</v>
      </c>
      <c r="E81" s="125" t="s">
        <v>903</v>
      </c>
      <c r="F81" s="125"/>
    </row>
    <row r="82" spans="1:7" s="127" customFormat="1" ht="15" customHeight="1" x14ac:dyDescent="0.25">
      <c r="A82" s="125" t="s">
        <v>1382</v>
      </c>
      <c r="B82" s="132">
        <v>44927</v>
      </c>
      <c r="C82" s="125"/>
      <c r="D82" s="126">
        <v>930386823</v>
      </c>
      <c r="E82" s="125" t="s">
        <v>903</v>
      </c>
      <c r="F82" s="125"/>
    </row>
    <row r="83" spans="1:7" s="92" customFormat="1" ht="15" customHeight="1" x14ac:dyDescent="0.2">
      <c r="A83" s="125" t="s">
        <v>1383</v>
      </c>
      <c r="B83" s="164">
        <v>44927</v>
      </c>
      <c r="C83" s="150"/>
      <c r="D83" s="126">
        <v>930386823</v>
      </c>
      <c r="E83" s="151" t="s">
        <v>903</v>
      </c>
      <c r="F83" s="125"/>
      <c r="G83" s="127"/>
    </row>
    <row r="84" spans="1:7" s="127" customFormat="1" ht="15" customHeight="1" x14ac:dyDescent="0.25">
      <c r="A84" s="125" t="s">
        <v>1384</v>
      </c>
      <c r="B84" s="132">
        <v>44927</v>
      </c>
      <c r="C84" s="125"/>
      <c r="D84" s="126">
        <v>930386823</v>
      </c>
      <c r="E84" s="125" t="s">
        <v>903</v>
      </c>
      <c r="F84" s="125"/>
    </row>
    <row r="85" spans="1:7" s="92" customFormat="1" ht="15" customHeight="1" x14ac:dyDescent="0.2">
      <c r="A85" s="125" t="s">
        <v>1385</v>
      </c>
      <c r="B85" s="164">
        <v>44927</v>
      </c>
      <c r="C85" s="150"/>
      <c r="D85" s="126">
        <v>931272735</v>
      </c>
      <c r="E85" s="151" t="s">
        <v>903</v>
      </c>
      <c r="F85" s="125"/>
      <c r="G85" s="127"/>
    </row>
    <row r="86" spans="1:7" s="92" customFormat="1" ht="15" customHeight="1" x14ac:dyDescent="0.2">
      <c r="A86" s="125" t="s">
        <v>1386</v>
      </c>
      <c r="B86" s="164">
        <v>44927</v>
      </c>
      <c r="C86" s="150"/>
      <c r="D86" s="126">
        <v>930386793</v>
      </c>
      <c r="E86" s="151" t="s">
        <v>903</v>
      </c>
      <c r="F86" s="125"/>
      <c r="G86" s="127"/>
    </row>
    <row r="87" spans="1:7" s="92" customFormat="1" ht="15" customHeight="1" x14ac:dyDescent="0.2">
      <c r="A87" s="125" t="s">
        <v>1387</v>
      </c>
      <c r="B87" s="164">
        <v>44927</v>
      </c>
      <c r="C87" s="150"/>
      <c r="D87" s="126">
        <v>930386793</v>
      </c>
      <c r="E87" s="151" t="s">
        <v>903</v>
      </c>
      <c r="F87" s="125"/>
      <c r="G87" s="127"/>
    </row>
    <row r="88" spans="1:7" s="92" customFormat="1" ht="15" customHeight="1" x14ac:dyDescent="0.2">
      <c r="A88" s="125" t="s">
        <v>1388</v>
      </c>
      <c r="B88" s="164">
        <v>44927</v>
      </c>
      <c r="C88" s="150"/>
      <c r="D88" s="133">
        <v>930618975</v>
      </c>
      <c r="E88" s="151" t="s">
        <v>903</v>
      </c>
      <c r="F88" s="125"/>
      <c r="G88" s="127"/>
    </row>
    <row r="89" spans="1:7" s="92" customFormat="1" ht="15" customHeight="1" x14ac:dyDescent="0.2">
      <c r="A89" s="125" t="s">
        <v>1389</v>
      </c>
      <c r="B89" s="164">
        <v>44927</v>
      </c>
      <c r="C89" s="150"/>
      <c r="D89" s="133">
        <v>930618975</v>
      </c>
      <c r="E89" s="151" t="s">
        <v>903</v>
      </c>
      <c r="F89" s="125"/>
      <c r="G89" s="127"/>
    </row>
    <row r="90" spans="1:7" s="92" customFormat="1" ht="15" customHeight="1" x14ac:dyDescent="0.2">
      <c r="A90" s="125" t="s">
        <v>1390</v>
      </c>
      <c r="B90" s="164">
        <v>44927</v>
      </c>
      <c r="C90" s="150"/>
      <c r="D90" s="133">
        <v>930591528</v>
      </c>
      <c r="E90" s="151" t="s">
        <v>903</v>
      </c>
      <c r="F90" s="125"/>
      <c r="G90" s="127"/>
    </row>
    <row r="91" spans="1:7" s="127" customFormat="1" ht="15" customHeight="1" x14ac:dyDescent="0.25">
      <c r="A91" s="125" t="s">
        <v>1391</v>
      </c>
      <c r="B91" s="132">
        <v>44927</v>
      </c>
      <c r="C91" s="125"/>
      <c r="D91" s="133">
        <v>930591528</v>
      </c>
      <c r="E91" s="125" t="s">
        <v>903</v>
      </c>
      <c r="F91" s="125"/>
    </row>
    <row r="92" spans="1:7" s="127" customFormat="1" ht="12.75" x14ac:dyDescent="0.25">
      <c r="A92" s="125" t="s">
        <v>1392</v>
      </c>
      <c r="B92" s="132">
        <v>44927</v>
      </c>
      <c r="C92" s="125"/>
      <c r="D92" s="133">
        <v>930386823</v>
      </c>
      <c r="E92" s="125" t="s">
        <v>903</v>
      </c>
      <c r="F92" s="125"/>
    </row>
    <row r="93" spans="1:7" s="92" customFormat="1" ht="15" customHeight="1" x14ac:dyDescent="0.2">
      <c r="A93" s="125" t="s">
        <v>1393</v>
      </c>
      <c r="B93" s="164">
        <v>44927</v>
      </c>
      <c r="C93" s="150"/>
      <c r="D93" s="133">
        <v>930386823</v>
      </c>
      <c r="E93" s="151" t="s">
        <v>903</v>
      </c>
      <c r="F93" s="125"/>
      <c r="G93" s="127"/>
    </row>
    <row r="94" spans="1:7" s="127" customFormat="1" ht="15" customHeight="1" x14ac:dyDescent="0.2">
      <c r="A94" s="134" t="s">
        <v>1394</v>
      </c>
      <c r="B94" s="163">
        <v>43831</v>
      </c>
      <c r="C94" s="134"/>
      <c r="D94" s="134">
        <v>910787084</v>
      </c>
      <c r="E94" s="146" t="s">
        <v>1293</v>
      </c>
      <c r="F94" s="134"/>
      <c r="G94" s="92"/>
    </row>
    <row r="95" spans="1:7" s="127" customFormat="1" ht="15" customHeight="1" x14ac:dyDescent="0.25">
      <c r="A95" s="125" t="s">
        <v>1395</v>
      </c>
      <c r="B95" s="132">
        <v>44927</v>
      </c>
      <c r="C95" s="129"/>
      <c r="D95" s="126">
        <v>261225746</v>
      </c>
      <c r="E95" s="125" t="s">
        <v>903</v>
      </c>
      <c r="F95" s="125"/>
    </row>
    <row r="96" spans="1:7" s="92" customFormat="1" ht="15" customHeight="1" x14ac:dyDescent="0.2">
      <c r="A96" s="140" t="s">
        <v>1396</v>
      </c>
      <c r="B96" s="147">
        <v>43831</v>
      </c>
      <c r="C96" s="143"/>
      <c r="D96" s="134">
        <v>930921282</v>
      </c>
      <c r="E96" s="142" t="s">
        <v>1300</v>
      </c>
      <c r="F96" s="134"/>
    </row>
    <row r="97" spans="1:7" s="92" customFormat="1" ht="15" customHeight="1" x14ac:dyDescent="0.2">
      <c r="A97" s="140" t="s">
        <v>1397</v>
      </c>
      <c r="B97" s="147">
        <v>43831</v>
      </c>
      <c r="C97" s="143"/>
      <c r="D97" s="134">
        <v>931215381</v>
      </c>
      <c r="E97" s="142" t="s">
        <v>1300</v>
      </c>
      <c r="F97" s="134"/>
    </row>
    <row r="98" spans="1:7" s="127" customFormat="1" ht="15" customHeight="1" x14ac:dyDescent="0.2">
      <c r="A98" s="140" t="s">
        <v>1398</v>
      </c>
      <c r="B98" s="163">
        <v>43831</v>
      </c>
      <c r="C98" s="134"/>
      <c r="D98" s="134">
        <v>931215381</v>
      </c>
      <c r="E98" s="146" t="s">
        <v>1300</v>
      </c>
      <c r="F98" s="134"/>
      <c r="G98" s="92"/>
    </row>
    <row r="99" spans="1:7" s="92" customFormat="1" ht="15" customHeight="1" x14ac:dyDescent="0.2">
      <c r="A99" s="140" t="s">
        <v>1399</v>
      </c>
      <c r="B99" s="147">
        <v>43831</v>
      </c>
      <c r="C99" s="143"/>
      <c r="D99" s="134">
        <v>931215381</v>
      </c>
      <c r="E99" s="142" t="s">
        <v>1300</v>
      </c>
      <c r="F99" s="134"/>
    </row>
    <row r="100" spans="1:7" s="127" customFormat="1" ht="15" customHeight="1" x14ac:dyDescent="0.2">
      <c r="A100" s="140" t="s">
        <v>1400</v>
      </c>
      <c r="B100" s="163">
        <v>43831</v>
      </c>
      <c r="C100" s="134"/>
      <c r="D100" s="134">
        <v>931215381</v>
      </c>
      <c r="E100" s="146" t="s">
        <v>1300</v>
      </c>
      <c r="F100" s="134"/>
      <c r="G100" s="92"/>
    </row>
    <row r="101" spans="1:7" s="92" customFormat="1" ht="15" customHeight="1" x14ac:dyDescent="0.2">
      <c r="A101" s="140" t="s">
        <v>1401</v>
      </c>
      <c r="B101" s="147">
        <v>43831</v>
      </c>
      <c r="C101" s="143"/>
      <c r="D101" s="134">
        <v>930502822</v>
      </c>
      <c r="E101" s="142" t="s">
        <v>1293</v>
      </c>
      <c r="F101" s="134"/>
    </row>
    <row r="102" spans="1:7" s="92" customFormat="1" ht="15" customHeight="1" x14ac:dyDescent="0.2">
      <c r="A102" s="124" t="s">
        <v>1402</v>
      </c>
      <c r="B102" s="164">
        <v>44927</v>
      </c>
      <c r="C102" s="150"/>
      <c r="D102" s="126">
        <v>465444009</v>
      </c>
      <c r="E102" s="151" t="s">
        <v>903</v>
      </c>
      <c r="F102" s="125"/>
      <c r="G102" s="127"/>
    </row>
    <row r="103" spans="1:7" s="127" customFormat="1" ht="15" customHeight="1" x14ac:dyDescent="0.25">
      <c r="A103" s="125" t="s">
        <v>1403</v>
      </c>
      <c r="B103" s="152">
        <v>45017</v>
      </c>
      <c r="C103" s="153"/>
      <c r="D103" s="135" t="s">
        <v>1404</v>
      </c>
      <c r="E103" s="125" t="s">
        <v>903</v>
      </c>
      <c r="F103" s="125" t="s">
        <v>911</v>
      </c>
    </row>
    <row r="104" spans="1:7" s="92" customFormat="1" ht="15" customHeight="1" x14ac:dyDescent="0.2">
      <c r="A104" s="140" t="s">
        <v>1405</v>
      </c>
      <c r="B104" s="147">
        <v>43831</v>
      </c>
      <c r="C104" s="143"/>
      <c r="D104" s="134">
        <v>930386860</v>
      </c>
      <c r="E104" s="142" t="s">
        <v>1300</v>
      </c>
      <c r="F104" s="134"/>
    </row>
    <row r="105" spans="1:7" s="92" customFormat="1" ht="15" customHeight="1" x14ac:dyDescent="0.2">
      <c r="A105" s="140" t="s">
        <v>1406</v>
      </c>
      <c r="B105" s="147">
        <v>44621</v>
      </c>
      <c r="C105" s="143"/>
      <c r="D105" s="134">
        <v>813572126</v>
      </c>
      <c r="E105" s="142" t="s">
        <v>1300</v>
      </c>
      <c r="F105" s="134"/>
    </row>
    <row r="106" spans="1:7" s="92" customFormat="1" ht="15" customHeight="1" x14ac:dyDescent="0.2">
      <c r="A106" s="125" t="s">
        <v>1407</v>
      </c>
      <c r="B106" s="164">
        <v>44927</v>
      </c>
      <c r="C106" s="150"/>
      <c r="D106" s="126" t="s">
        <v>1408</v>
      </c>
      <c r="E106" s="151" t="s">
        <v>903</v>
      </c>
      <c r="F106" s="125" t="s">
        <v>911</v>
      </c>
      <c r="G106" s="127"/>
    </row>
    <row r="107" spans="1:7" s="92" customFormat="1" ht="15" customHeight="1" x14ac:dyDescent="0.2">
      <c r="A107" s="134" t="s">
        <v>1409</v>
      </c>
      <c r="B107" s="147" t="s">
        <v>999</v>
      </c>
      <c r="C107" s="143"/>
      <c r="D107" s="134">
        <v>811130398</v>
      </c>
      <c r="E107" s="142"/>
      <c r="F107" s="134"/>
    </row>
    <row r="108" spans="1:7" s="92" customFormat="1" ht="15" customHeight="1" x14ac:dyDescent="0.2">
      <c r="A108" s="140" t="s">
        <v>1410</v>
      </c>
      <c r="B108" s="147">
        <v>44880</v>
      </c>
      <c r="C108" s="143"/>
      <c r="D108" s="134">
        <v>830787968</v>
      </c>
      <c r="E108" s="142" t="s">
        <v>1300</v>
      </c>
      <c r="F108" s="134" t="s">
        <v>911</v>
      </c>
    </row>
    <row r="109" spans="1:7" s="92" customFormat="1" ht="15" customHeight="1" x14ac:dyDescent="0.2">
      <c r="A109" s="140" t="s">
        <v>1411</v>
      </c>
      <c r="B109" s="147">
        <v>44986</v>
      </c>
      <c r="C109" s="143"/>
      <c r="D109" s="134">
        <v>912090442</v>
      </c>
      <c r="E109" s="142" t="s">
        <v>1300</v>
      </c>
      <c r="F109" s="134" t="s">
        <v>421</v>
      </c>
    </row>
    <row r="110" spans="1:7" s="92" customFormat="1" ht="15" customHeight="1" x14ac:dyDescent="0.2">
      <c r="A110" s="124" t="s">
        <v>1412</v>
      </c>
      <c r="B110" s="164">
        <v>44927</v>
      </c>
      <c r="C110" s="150"/>
      <c r="D110" s="126">
        <v>463635320</v>
      </c>
      <c r="E110" s="151" t="s">
        <v>903</v>
      </c>
      <c r="F110" s="125"/>
      <c r="G110" s="127"/>
    </row>
    <row r="111" spans="1:7" s="92" customFormat="1" ht="15" customHeight="1" x14ac:dyDescent="0.2">
      <c r="A111" s="124" t="s">
        <v>1413</v>
      </c>
      <c r="B111" s="164">
        <v>44635</v>
      </c>
      <c r="C111" s="150"/>
      <c r="D111" s="126" t="s">
        <v>1414</v>
      </c>
      <c r="E111" s="151" t="s">
        <v>1300</v>
      </c>
      <c r="F111" s="125" t="s">
        <v>1020</v>
      </c>
      <c r="G111" s="127"/>
    </row>
    <row r="112" spans="1:7" s="92" customFormat="1" ht="15" customHeight="1" x14ac:dyDescent="0.2">
      <c r="A112" s="134" t="s">
        <v>1415</v>
      </c>
      <c r="B112" s="147" t="s">
        <v>999</v>
      </c>
      <c r="C112" s="143"/>
      <c r="D112" s="134">
        <v>834363498</v>
      </c>
      <c r="E112" s="142"/>
      <c r="F112" s="134"/>
    </row>
    <row r="113" spans="1:7" s="92" customFormat="1" ht="15" customHeight="1" x14ac:dyDescent="0.2">
      <c r="A113" s="125" t="s">
        <v>1416</v>
      </c>
      <c r="B113" s="164">
        <v>44927</v>
      </c>
      <c r="C113" s="161"/>
      <c r="D113" s="126">
        <v>462761308</v>
      </c>
      <c r="E113" s="151" t="s">
        <v>903</v>
      </c>
      <c r="F113" s="125"/>
      <c r="G113" s="127"/>
    </row>
    <row r="114" spans="1:7" s="92" customFormat="1" ht="15" customHeight="1" x14ac:dyDescent="0.2">
      <c r="A114" s="134" t="s">
        <v>1417</v>
      </c>
      <c r="B114" s="147">
        <v>43831</v>
      </c>
      <c r="C114" s="143"/>
      <c r="D114" s="134">
        <v>743128900</v>
      </c>
      <c r="E114" s="142" t="s">
        <v>1293</v>
      </c>
      <c r="F114" s="134"/>
    </row>
    <row r="115" spans="1:7" s="127" customFormat="1" ht="15" customHeight="1" x14ac:dyDescent="0.2">
      <c r="A115" s="134" t="s">
        <v>1418</v>
      </c>
      <c r="B115" s="163">
        <v>43831</v>
      </c>
      <c r="C115" s="134"/>
      <c r="D115" s="134">
        <v>930354176</v>
      </c>
      <c r="E115" s="146" t="s">
        <v>1293</v>
      </c>
      <c r="F115" s="134"/>
      <c r="G115" s="92"/>
    </row>
    <row r="116" spans="1:7" s="92" customFormat="1" ht="15" customHeight="1" x14ac:dyDescent="0.2">
      <c r="A116" s="124" t="s">
        <v>1419</v>
      </c>
      <c r="B116" s="164">
        <v>44927</v>
      </c>
      <c r="C116" s="161"/>
      <c r="D116" s="126">
        <v>465299304</v>
      </c>
      <c r="E116" s="151" t="s">
        <v>903</v>
      </c>
      <c r="F116" s="125"/>
      <c r="G116" s="127"/>
    </row>
    <row r="117" spans="1:7" s="92" customFormat="1" ht="15" customHeight="1" x14ac:dyDescent="0.2">
      <c r="A117" s="140" t="s">
        <v>1420</v>
      </c>
      <c r="B117" s="147">
        <v>43831</v>
      </c>
      <c r="C117" s="143"/>
      <c r="D117" s="134">
        <v>936002309</v>
      </c>
      <c r="E117" s="142" t="s">
        <v>1293</v>
      </c>
      <c r="F117" s="134"/>
    </row>
    <row r="118" spans="1:7" s="92" customFormat="1" ht="15" customHeight="1" x14ac:dyDescent="0.2">
      <c r="A118" s="140" t="s">
        <v>1421</v>
      </c>
      <c r="B118" s="147">
        <v>44927</v>
      </c>
      <c r="C118" s="143"/>
      <c r="D118" s="134">
        <v>262460056</v>
      </c>
      <c r="E118" s="142" t="s">
        <v>1293</v>
      </c>
      <c r="F118" s="134" t="s">
        <v>421</v>
      </c>
    </row>
    <row r="119" spans="1:7" s="92" customFormat="1" ht="15" customHeight="1" x14ac:dyDescent="0.2">
      <c r="A119" s="140" t="s">
        <v>1422</v>
      </c>
      <c r="B119" s="147">
        <v>43831</v>
      </c>
      <c r="C119" s="143"/>
      <c r="D119" s="134">
        <v>237098400</v>
      </c>
      <c r="E119" s="142" t="s">
        <v>1300</v>
      </c>
      <c r="F119" s="134"/>
    </row>
    <row r="120" spans="1:7" s="92" customFormat="1" ht="15" customHeight="1" x14ac:dyDescent="0.2">
      <c r="A120" s="140" t="s">
        <v>1423</v>
      </c>
      <c r="B120" s="147">
        <v>43831</v>
      </c>
      <c r="C120" s="143"/>
      <c r="D120" s="134">
        <v>237098400</v>
      </c>
      <c r="E120" s="142" t="s">
        <v>1300</v>
      </c>
      <c r="F120" s="134"/>
    </row>
    <row r="121" spans="1:7" s="92" customFormat="1" ht="15" customHeight="1" x14ac:dyDescent="0.2">
      <c r="A121" s="140" t="s">
        <v>1424</v>
      </c>
      <c r="B121" s="147">
        <v>43831</v>
      </c>
      <c r="C121" s="143"/>
      <c r="D121" s="134">
        <v>237098400</v>
      </c>
      <c r="E121" s="142" t="s">
        <v>1300</v>
      </c>
      <c r="F121" s="134"/>
    </row>
    <row r="122" spans="1:7" s="92" customFormat="1" ht="15" customHeight="1" x14ac:dyDescent="0.2">
      <c r="A122" s="140" t="s">
        <v>1425</v>
      </c>
      <c r="B122" s="147">
        <v>43831</v>
      </c>
      <c r="C122" s="143"/>
      <c r="D122" s="134">
        <v>237098400</v>
      </c>
      <c r="E122" s="142" t="s">
        <v>1300</v>
      </c>
      <c r="F122" s="134"/>
    </row>
    <row r="123" spans="1:7" s="92" customFormat="1" ht="15" customHeight="1" x14ac:dyDescent="0.2">
      <c r="A123" s="134" t="s">
        <v>1426</v>
      </c>
      <c r="B123" s="147">
        <v>43831</v>
      </c>
      <c r="C123" s="143"/>
      <c r="D123" s="134">
        <v>208439757</v>
      </c>
      <c r="E123" s="142" t="s">
        <v>1300</v>
      </c>
      <c r="F123" s="134"/>
    </row>
    <row r="124" spans="1:7" s="92" customFormat="1" ht="15" customHeight="1" x14ac:dyDescent="0.2">
      <c r="A124" s="134" t="s">
        <v>1427</v>
      </c>
      <c r="B124" s="147">
        <v>43831</v>
      </c>
      <c r="C124" s="143"/>
      <c r="D124" s="134">
        <v>208439757</v>
      </c>
      <c r="E124" s="142" t="s">
        <v>1300</v>
      </c>
      <c r="F124" s="134"/>
    </row>
    <row r="125" spans="1:7" s="92" customFormat="1" ht="15" customHeight="1" x14ac:dyDescent="0.2">
      <c r="A125" s="134" t="s">
        <v>1428</v>
      </c>
      <c r="B125" s="147">
        <v>43831</v>
      </c>
      <c r="C125" s="143"/>
      <c r="D125" s="134">
        <v>208439757</v>
      </c>
      <c r="E125" s="142" t="s">
        <v>1300</v>
      </c>
      <c r="F125" s="134"/>
    </row>
    <row r="126" spans="1:7" s="92" customFormat="1" ht="15" customHeight="1" x14ac:dyDescent="0.2">
      <c r="A126" s="140" t="s">
        <v>1429</v>
      </c>
      <c r="B126" s="147">
        <v>43831</v>
      </c>
      <c r="C126" s="143"/>
      <c r="D126" s="134">
        <v>930569254</v>
      </c>
      <c r="E126" s="142" t="s">
        <v>1293</v>
      </c>
      <c r="F126" s="134"/>
    </row>
    <row r="127" spans="1:7" s="127" customFormat="1" ht="15" customHeight="1" x14ac:dyDescent="0.2">
      <c r="A127" s="144" t="s">
        <v>1430</v>
      </c>
      <c r="B127" s="163">
        <v>43831</v>
      </c>
      <c r="C127" s="134"/>
      <c r="D127" s="134">
        <v>930685734</v>
      </c>
      <c r="E127" s="146"/>
      <c r="F127" s="134"/>
      <c r="G127" s="92"/>
    </row>
    <row r="128" spans="1:7" s="92" customFormat="1" ht="15" customHeight="1" x14ac:dyDescent="0.2">
      <c r="A128" s="125" t="s">
        <v>1431</v>
      </c>
      <c r="B128" s="164">
        <v>44927</v>
      </c>
      <c r="C128" s="161"/>
      <c r="D128" s="126">
        <v>464106019</v>
      </c>
      <c r="E128" s="151" t="s">
        <v>903</v>
      </c>
      <c r="F128" s="125"/>
      <c r="G128" s="127"/>
    </row>
    <row r="129" spans="1:7" s="92" customFormat="1" ht="15" customHeight="1" x14ac:dyDescent="0.2">
      <c r="A129" s="134" t="s">
        <v>1432</v>
      </c>
      <c r="B129" s="147">
        <v>43831</v>
      </c>
      <c r="C129" s="143"/>
      <c r="D129" s="134">
        <v>930841022</v>
      </c>
      <c r="E129" s="142" t="s">
        <v>1293</v>
      </c>
      <c r="F129" s="134"/>
    </row>
    <row r="130" spans="1:7" s="92" customFormat="1" ht="15" customHeight="1" x14ac:dyDescent="0.2">
      <c r="A130" s="140" t="s">
        <v>1433</v>
      </c>
      <c r="B130" s="147">
        <v>44245</v>
      </c>
      <c r="C130" s="143"/>
      <c r="D130" s="134">
        <v>832473803</v>
      </c>
      <c r="E130" s="142" t="s">
        <v>1293</v>
      </c>
      <c r="F130" s="134"/>
    </row>
    <row r="131" spans="1:7" s="92" customFormat="1" ht="15" customHeight="1" x14ac:dyDescent="0.2">
      <c r="A131" s="140" t="s">
        <v>1434</v>
      </c>
      <c r="B131" s="147">
        <v>43831</v>
      </c>
      <c r="C131" s="143"/>
      <c r="D131" s="134">
        <v>262998718</v>
      </c>
      <c r="E131" s="142" t="s">
        <v>903</v>
      </c>
      <c r="F131" s="134"/>
    </row>
    <row r="132" spans="1:7" s="92" customFormat="1" ht="15" customHeight="1" x14ac:dyDescent="0.2">
      <c r="A132" s="140" t="s">
        <v>1435</v>
      </c>
      <c r="B132" s="147">
        <v>43831</v>
      </c>
      <c r="C132" s="143"/>
      <c r="D132" s="134">
        <v>262998718</v>
      </c>
      <c r="E132" s="142" t="s">
        <v>903</v>
      </c>
      <c r="F132" s="134"/>
    </row>
    <row r="133" spans="1:7" s="92" customFormat="1" ht="15" customHeight="1" x14ac:dyDescent="0.2">
      <c r="A133" s="140" t="s">
        <v>1436</v>
      </c>
      <c r="B133" s="147">
        <v>43831</v>
      </c>
      <c r="C133" s="143"/>
      <c r="D133" s="134">
        <v>262998718</v>
      </c>
      <c r="E133" s="142" t="s">
        <v>903</v>
      </c>
      <c r="F133" s="134"/>
    </row>
    <row r="134" spans="1:7" s="127" customFormat="1" ht="15" customHeight="1" x14ac:dyDescent="0.2">
      <c r="A134" s="140" t="s">
        <v>1437</v>
      </c>
      <c r="B134" s="163">
        <v>43831</v>
      </c>
      <c r="C134" s="134"/>
      <c r="D134" s="134">
        <v>262998718</v>
      </c>
      <c r="E134" s="146" t="s">
        <v>903</v>
      </c>
      <c r="F134" s="134"/>
      <c r="G134" s="92"/>
    </row>
    <row r="135" spans="1:7" s="92" customFormat="1" ht="15" customHeight="1" x14ac:dyDescent="0.2">
      <c r="A135" s="140" t="s">
        <v>1438</v>
      </c>
      <c r="B135" s="147">
        <v>43831</v>
      </c>
      <c r="C135" s="143"/>
      <c r="D135" s="134">
        <v>262998718</v>
      </c>
      <c r="E135" s="142" t="s">
        <v>903</v>
      </c>
      <c r="F135" s="134"/>
    </row>
    <row r="136" spans="1:7" s="92" customFormat="1" ht="12.75" x14ac:dyDescent="0.2">
      <c r="A136" s="140" t="s">
        <v>1439</v>
      </c>
      <c r="B136" s="147">
        <v>43831</v>
      </c>
      <c r="C136" s="143"/>
      <c r="D136" s="134">
        <v>262998718</v>
      </c>
      <c r="E136" s="142" t="s">
        <v>903</v>
      </c>
      <c r="F136" s="134"/>
    </row>
    <row r="137" spans="1:7" s="92" customFormat="1" ht="12.75" x14ac:dyDescent="0.2">
      <c r="A137" s="140" t="s">
        <v>1440</v>
      </c>
      <c r="B137" s="147">
        <v>43831</v>
      </c>
      <c r="C137" s="143"/>
      <c r="D137" s="134">
        <v>262998718</v>
      </c>
      <c r="E137" s="142" t="s">
        <v>903</v>
      </c>
      <c r="F137" s="134"/>
    </row>
    <row r="138" spans="1:7" s="92" customFormat="1" ht="12.75" x14ac:dyDescent="0.2">
      <c r="A138" s="144" t="s">
        <v>1441</v>
      </c>
      <c r="B138" s="147">
        <v>43831</v>
      </c>
      <c r="C138" s="143"/>
      <c r="D138" s="134">
        <v>943136426</v>
      </c>
      <c r="E138" s="142" t="s">
        <v>1293</v>
      </c>
      <c r="F138" s="134"/>
    </row>
    <row r="139" spans="1:7" s="92" customFormat="1" ht="12.75" x14ac:dyDescent="0.2">
      <c r="A139" s="144" t="s">
        <v>1442</v>
      </c>
      <c r="B139" s="147">
        <v>45031</v>
      </c>
      <c r="C139" s="143"/>
      <c r="D139" s="134">
        <v>853464625</v>
      </c>
      <c r="E139" s="142" t="s">
        <v>903</v>
      </c>
      <c r="F139" s="134" t="s">
        <v>1020</v>
      </c>
    </row>
    <row r="140" spans="1:7" s="92" customFormat="1" ht="12.75" x14ac:dyDescent="0.2">
      <c r="A140" s="134" t="s">
        <v>1443</v>
      </c>
      <c r="B140" s="147" t="s">
        <v>999</v>
      </c>
      <c r="C140" s="143"/>
      <c r="D140" s="134">
        <v>872387960</v>
      </c>
      <c r="E140" s="142"/>
      <c r="F140" s="134"/>
    </row>
    <row r="141" spans="1:7" s="92" customFormat="1" ht="12.75" x14ac:dyDescent="0.2">
      <c r="A141" s="125" t="s">
        <v>1444</v>
      </c>
      <c r="B141" s="164">
        <v>45017</v>
      </c>
      <c r="C141" s="161"/>
      <c r="D141" s="126" t="s">
        <v>1445</v>
      </c>
      <c r="E141" s="151" t="s">
        <v>903</v>
      </c>
      <c r="F141" s="125" t="s">
        <v>911</v>
      </c>
      <c r="G141" s="127"/>
    </row>
    <row r="142" spans="1:7" s="92" customFormat="1" ht="12.75" x14ac:dyDescent="0.2">
      <c r="A142" s="140" t="s">
        <v>1446</v>
      </c>
      <c r="B142" s="147">
        <v>43831</v>
      </c>
      <c r="C142" s="143"/>
      <c r="D142" s="134">
        <v>930567549</v>
      </c>
      <c r="E142" s="142" t="s">
        <v>1300</v>
      </c>
      <c r="F142" s="134"/>
    </row>
    <row r="143" spans="1:7" s="92" customFormat="1" ht="12.75" x14ac:dyDescent="0.2">
      <c r="A143" s="140" t="s">
        <v>1447</v>
      </c>
      <c r="B143" s="147">
        <v>43831</v>
      </c>
      <c r="C143" s="143"/>
      <c r="D143" s="134">
        <v>930567549</v>
      </c>
      <c r="E143" s="142" t="s">
        <v>1300</v>
      </c>
      <c r="F143" s="134"/>
    </row>
    <row r="144" spans="1:7" s="92" customFormat="1" ht="12.75" x14ac:dyDescent="0.2">
      <c r="A144" s="134" t="s">
        <v>1448</v>
      </c>
      <c r="B144" s="147">
        <v>43831</v>
      </c>
      <c r="C144" s="143"/>
      <c r="D144" s="134">
        <v>472235748</v>
      </c>
      <c r="E144" s="142" t="s">
        <v>1293</v>
      </c>
      <c r="F144" s="134"/>
    </row>
    <row r="145" spans="1:7" s="92" customFormat="1" ht="12.75" x14ac:dyDescent="0.2">
      <c r="A145" s="134" t="s">
        <v>1449</v>
      </c>
      <c r="B145" s="147">
        <v>43831</v>
      </c>
      <c r="C145" s="143"/>
      <c r="D145" s="134">
        <v>931003020</v>
      </c>
      <c r="E145" s="142" t="s">
        <v>1293</v>
      </c>
      <c r="F145" s="134"/>
    </row>
    <row r="146" spans="1:7" s="92" customFormat="1" ht="12.75" x14ac:dyDescent="0.2">
      <c r="A146" s="134" t="s">
        <v>1450</v>
      </c>
      <c r="B146" s="147">
        <v>43831</v>
      </c>
      <c r="C146" s="143"/>
      <c r="D146" s="134">
        <v>930386892</v>
      </c>
      <c r="E146" s="142" t="s">
        <v>1300</v>
      </c>
      <c r="F146" s="134"/>
    </row>
    <row r="147" spans="1:7" s="92" customFormat="1" ht="12.75" x14ac:dyDescent="0.2">
      <c r="A147" s="134" t="s">
        <v>1451</v>
      </c>
      <c r="B147" s="147">
        <v>43831</v>
      </c>
      <c r="C147" s="143"/>
      <c r="D147" s="134">
        <v>930386892</v>
      </c>
      <c r="E147" s="142" t="s">
        <v>1300</v>
      </c>
      <c r="F147" s="134"/>
    </row>
    <row r="148" spans="1:7" s="92" customFormat="1" ht="12.75" x14ac:dyDescent="0.2">
      <c r="A148" s="125" t="s">
        <v>1452</v>
      </c>
      <c r="B148" s="164">
        <v>44927</v>
      </c>
      <c r="C148" s="161"/>
      <c r="D148" s="126">
        <v>384049236</v>
      </c>
      <c r="E148" s="151" t="s">
        <v>903</v>
      </c>
      <c r="F148" s="125"/>
      <c r="G148" s="127"/>
    </row>
    <row r="149" spans="1:7" s="92" customFormat="1" ht="12.75" x14ac:dyDescent="0.2">
      <c r="A149" s="134" t="s">
        <v>1453</v>
      </c>
      <c r="B149" s="147">
        <v>44896</v>
      </c>
      <c r="C149" s="143"/>
      <c r="D149" s="134">
        <v>930591772</v>
      </c>
      <c r="E149" s="142" t="s">
        <v>1300</v>
      </c>
      <c r="F149" s="134" t="s">
        <v>1020</v>
      </c>
    </row>
    <row r="150" spans="1:7" s="92" customFormat="1" ht="12.75" x14ac:dyDescent="0.2">
      <c r="A150" s="134" t="s">
        <v>1454</v>
      </c>
      <c r="B150" s="147">
        <v>43892</v>
      </c>
      <c r="C150" s="143"/>
      <c r="D150" s="134">
        <v>931097258</v>
      </c>
      <c r="E150" s="142" t="s">
        <v>903</v>
      </c>
      <c r="F150" s="134"/>
    </row>
    <row r="151" spans="1:7" s="92" customFormat="1" ht="12.75" x14ac:dyDescent="0.2">
      <c r="A151" s="134" t="s">
        <v>1455</v>
      </c>
      <c r="B151" s="147">
        <v>43831</v>
      </c>
      <c r="C151" s="143"/>
      <c r="D151" s="134">
        <v>931097258</v>
      </c>
      <c r="E151" s="142" t="s">
        <v>903</v>
      </c>
      <c r="F151" s="134"/>
    </row>
    <row r="152" spans="1:7" s="92" customFormat="1" ht="12.75" x14ac:dyDescent="0.2">
      <c r="A152" s="134" t="s">
        <v>1456</v>
      </c>
      <c r="B152" s="147">
        <v>43831</v>
      </c>
      <c r="C152" s="143"/>
      <c r="D152" s="134">
        <v>931097258</v>
      </c>
      <c r="E152" s="142" t="s">
        <v>903</v>
      </c>
      <c r="F152" s="134"/>
    </row>
    <row r="153" spans="1:7" s="92" customFormat="1" ht="12.75" x14ac:dyDescent="0.2">
      <c r="A153" s="134" t="s">
        <v>1457</v>
      </c>
      <c r="B153" s="147">
        <v>43831</v>
      </c>
      <c r="C153" s="143"/>
      <c r="D153" s="134">
        <v>931097258</v>
      </c>
      <c r="E153" s="142" t="s">
        <v>903</v>
      </c>
      <c r="F153" s="134"/>
    </row>
    <row r="154" spans="1:7" s="92" customFormat="1" ht="12.75" x14ac:dyDescent="0.2">
      <c r="A154" s="134" t="s">
        <v>1458</v>
      </c>
      <c r="B154" s="147">
        <v>44348</v>
      </c>
      <c r="C154" s="143"/>
      <c r="D154" s="134">
        <v>931097258</v>
      </c>
      <c r="E154" s="142" t="s">
        <v>903</v>
      </c>
      <c r="F154" s="134"/>
    </row>
    <row r="155" spans="1:7" s="92" customFormat="1" ht="12.75" x14ac:dyDescent="0.2">
      <c r="A155" s="134" t="s">
        <v>1459</v>
      </c>
      <c r="B155" s="147">
        <v>43831</v>
      </c>
      <c r="C155" s="143"/>
      <c r="D155" s="134">
        <v>931097258</v>
      </c>
      <c r="E155" s="142" t="s">
        <v>903</v>
      </c>
      <c r="F155" s="134"/>
    </row>
    <row r="156" spans="1:7" s="92" customFormat="1" ht="12.75" x14ac:dyDescent="0.2">
      <c r="A156" s="134" t="s">
        <v>1460</v>
      </c>
      <c r="B156" s="147">
        <v>43831</v>
      </c>
      <c r="C156" s="143"/>
      <c r="D156" s="134">
        <v>931097258</v>
      </c>
      <c r="E156" s="142" t="s">
        <v>903</v>
      </c>
      <c r="F156" s="134"/>
    </row>
    <row r="157" spans="1:7" s="92" customFormat="1" ht="12.75" x14ac:dyDescent="0.2">
      <c r="A157" s="134" t="s">
        <v>1461</v>
      </c>
      <c r="B157" s="147">
        <v>43831</v>
      </c>
      <c r="C157" s="143"/>
      <c r="D157" s="134">
        <v>931097258</v>
      </c>
      <c r="E157" s="142" t="s">
        <v>903</v>
      </c>
      <c r="F157" s="134"/>
    </row>
    <row r="158" spans="1:7" s="92" customFormat="1" ht="12.75" x14ac:dyDescent="0.2">
      <c r="A158" s="134" t="s">
        <v>1462</v>
      </c>
      <c r="B158" s="147">
        <v>43831</v>
      </c>
      <c r="C158" s="143"/>
      <c r="D158" s="134">
        <v>931097258</v>
      </c>
      <c r="E158" s="142" t="s">
        <v>903</v>
      </c>
      <c r="F158" s="134"/>
    </row>
    <row r="159" spans="1:7" s="92" customFormat="1" ht="12.75" x14ac:dyDescent="0.2">
      <c r="A159" s="134" t="s">
        <v>1463</v>
      </c>
      <c r="B159" s="147">
        <v>43831</v>
      </c>
      <c r="C159" s="143"/>
      <c r="D159" s="134">
        <v>931097258</v>
      </c>
      <c r="E159" s="142" t="s">
        <v>903</v>
      </c>
      <c r="F159" s="134"/>
    </row>
    <row r="160" spans="1:7" s="92" customFormat="1" ht="12.75" x14ac:dyDescent="0.2">
      <c r="A160" s="134" t="s">
        <v>1464</v>
      </c>
      <c r="B160" s="147">
        <v>43831</v>
      </c>
      <c r="C160" s="143"/>
      <c r="D160" s="134">
        <v>931097258</v>
      </c>
      <c r="E160" s="142" t="s">
        <v>903</v>
      </c>
      <c r="F160" s="134"/>
    </row>
    <row r="161" spans="1:7" s="92" customFormat="1" ht="12.75" x14ac:dyDescent="0.2">
      <c r="A161" s="134" t="s">
        <v>1465</v>
      </c>
      <c r="B161" s="147">
        <v>43831</v>
      </c>
      <c r="C161" s="143"/>
      <c r="D161" s="134">
        <v>931097258</v>
      </c>
      <c r="E161" s="142" t="s">
        <v>903</v>
      </c>
      <c r="F161" s="134"/>
    </row>
    <row r="162" spans="1:7" s="92" customFormat="1" ht="12.75" x14ac:dyDescent="0.2">
      <c r="A162" s="134" t="s">
        <v>1466</v>
      </c>
      <c r="B162" s="147">
        <v>43831</v>
      </c>
      <c r="C162" s="143"/>
      <c r="D162" s="134">
        <v>931097258</v>
      </c>
      <c r="E162" s="142" t="s">
        <v>903</v>
      </c>
      <c r="F162" s="134"/>
    </row>
    <row r="163" spans="1:7" s="92" customFormat="1" ht="12.75" x14ac:dyDescent="0.2">
      <c r="A163" s="134" t="s">
        <v>1467</v>
      </c>
      <c r="B163" s="147">
        <v>43831</v>
      </c>
      <c r="C163" s="143"/>
      <c r="D163" s="134">
        <v>931097258</v>
      </c>
      <c r="E163" s="142" t="s">
        <v>903</v>
      </c>
      <c r="F163" s="134"/>
    </row>
    <row r="164" spans="1:7" s="92" customFormat="1" ht="12.75" x14ac:dyDescent="0.2">
      <c r="A164" s="134" t="s">
        <v>1468</v>
      </c>
      <c r="B164" s="147">
        <v>43831</v>
      </c>
      <c r="C164" s="143"/>
      <c r="D164" s="134">
        <v>931097258</v>
      </c>
      <c r="E164" s="142" t="s">
        <v>903</v>
      </c>
      <c r="F164" s="134"/>
    </row>
    <row r="165" spans="1:7" s="92" customFormat="1" ht="12.75" x14ac:dyDescent="0.2">
      <c r="A165" s="134" t="s">
        <v>1469</v>
      </c>
      <c r="B165" s="147">
        <v>43831</v>
      </c>
      <c r="C165" s="143"/>
      <c r="D165" s="134">
        <v>931097258</v>
      </c>
      <c r="E165" s="142" t="s">
        <v>903</v>
      </c>
      <c r="F165" s="134"/>
    </row>
    <row r="166" spans="1:7" s="92" customFormat="1" ht="12.75" x14ac:dyDescent="0.2">
      <c r="A166" s="134" t="s">
        <v>1470</v>
      </c>
      <c r="B166" s="147">
        <v>43831</v>
      </c>
      <c r="C166" s="143"/>
      <c r="D166" s="134">
        <v>931097258</v>
      </c>
      <c r="E166" s="142" t="s">
        <v>903</v>
      </c>
      <c r="F166" s="134"/>
    </row>
    <row r="167" spans="1:7" s="92" customFormat="1" ht="12.75" x14ac:dyDescent="0.2">
      <c r="A167" s="134" t="s">
        <v>1471</v>
      </c>
      <c r="B167" s="147">
        <v>43831</v>
      </c>
      <c r="C167" s="143"/>
      <c r="D167" s="134">
        <v>931097258</v>
      </c>
      <c r="E167" s="142" t="s">
        <v>903</v>
      </c>
      <c r="F167" s="134"/>
    </row>
    <row r="168" spans="1:7" s="92" customFormat="1" ht="12.75" x14ac:dyDescent="0.2">
      <c r="A168" s="134" t="s">
        <v>1472</v>
      </c>
      <c r="B168" s="147">
        <v>43831</v>
      </c>
      <c r="C168" s="143"/>
      <c r="D168" s="134">
        <v>931097258</v>
      </c>
      <c r="E168" s="142" t="s">
        <v>903</v>
      </c>
      <c r="F168" s="134"/>
    </row>
    <row r="169" spans="1:7" s="92" customFormat="1" ht="12.75" x14ac:dyDescent="0.2">
      <c r="A169" s="134" t="s">
        <v>1473</v>
      </c>
      <c r="B169" s="147">
        <v>43831</v>
      </c>
      <c r="C169" s="143"/>
      <c r="D169" s="134">
        <v>931097258</v>
      </c>
      <c r="E169" s="142" t="s">
        <v>903</v>
      </c>
      <c r="F169" s="134"/>
    </row>
    <row r="170" spans="1:7" s="92" customFormat="1" ht="12.75" x14ac:dyDescent="0.2">
      <c r="A170" s="134" t="s">
        <v>1474</v>
      </c>
      <c r="B170" s="147">
        <v>43831</v>
      </c>
      <c r="C170" s="143"/>
      <c r="D170" s="134">
        <v>931097258</v>
      </c>
      <c r="E170" s="142" t="s">
        <v>903</v>
      </c>
      <c r="F170" s="134"/>
    </row>
    <row r="171" spans="1:7" s="92" customFormat="1" ht="12.75" x14ac:dyDescent="0.2">
      <c r="A171" s="134" t="s">
        <v>1475</v>
      </c>
      <c r="B171" s="147">
        <v>43831</v>
      </c>
      <c r="C171" s="143"/>
      <c r="D171" s="134">
        <v>931097258</v>
      </c>
      <c r="E171" s="142" t="s">
        <v>903</v>
      </c>
      <c r="F171" s="134"/>
    </row>
    <row r="172" spans="1:7" s="92" customFormat="1" ht="12.75" x14ac:dyDescent="0.2">
      <c r="A172" s="134" t="s">
        <v>1476</v>
      </c>
      <c r="B172" s="147">
        <v>43831</v>
      </c>
      <c r="C172" s="143"/>
      <c r="D172" s="134">
        <v>931097258</v>
      </c>
      <c r="E172" s="142" t="s">
        <v>903</v>
      </c>
      <c r="F172" s="134"/>
    </row>
    <row r="173" spans="1:7" s="127" customFormat="1" ht="15" customHeight="1" x14ac:dyDescent="0.2">
      <c r="A173" s="134" t="s">
        <v>1477</v>
      </c>
      <c r="B173" s="163">
        <v>43831</v>
      </c>
      <c r="C173" s="134"/>
      <c r="D173" s="134">
        <v>931097258</v>
      </c>
      <c r="E173" s="146" t="s">
        <v>903</v>
      </c>
      <c r="F173" s="134"/>
      <c r="G173" s="92"/>
    </row>
    <row r="174" spans="1:7" s="92" customFormat="1" ht="12.75" x14ac:dyDescent="0.2">
      <c r="A174" s="134" t="s">
        <v>1478</v>
      </c>
      <c r="B174" s="147">
        <v>43831</v>
      </c>
      <c r="C174" s="143"/>
      <c r="D174" s="134">
        <v>931097258</v>
      </c>
      <c r="E174" s="142" t="s">
        <v>903</v>
      </c>
      <c r="F174" s="134"/>
    </row>
    <row r="175" spans="1:7" s="92" customFormat="1" ht="12.75" x14ac:dyDescent="0.2">
      <c r="A175" s="134" t="s">
        <v>1479</v>
      </c>
      <c r="B175" s="147">
        <v>43831</v>
      </c>
      <c r="C175" s="143"/>
      <c r="D175" s="134">
        <v>931097258</v>
      </c>
      <c r="E175" s="142" t="s">
        <v>903</v>
      </c>
      <c r="F175" s="134"/>
    </row>
    <row r="176" spans="1:7" s="92" customFormat="1" ht="12.75" x14ac:dyDescent="0.2">
      <c r="A176" s="134" t="s">
        <v>1480</v>
      </c>
      <c r="B176" s="147">
        <v>43831</v>
      </c>
      <c r="C176" s="143"/>
      <c r="D176" s="134">
        <v>931097258</v>
      </c>
      <c r="E176" s="142" t="s">
        <v>903</v>
      </c>
      <c r="F176" s="134"/>
    </row>
    <row r="177" spans="1:7" s="92" customFormat="1" ht="12.75" x14ac:dyDescent="0.2">
      <c r="A177" s="134" t="s">
        <v>1481</v>
      </c>
      <c r="B177" s="147">
        <v>43831</v>
      </c>
      <c r="C177" s="143"/>
      <c r="D177" s="134">
        <v>931097258</v>
      </c>
      <c r="E177" s="142" t="s">
        <v>903</v>
      </c>
      <c r="F177" s="134"/>
    </row>
    <row r="178" spans="1:7" s="92" customFormat="1" ht="12.75" x14ac:dyDescent="0.2">
      <c r="A178" s="134" t="s">
        <v>1482</v>
      </c>
      <c r="B178" s="147">
        <v>43831</v>
      </c>
      <c r="C178" s="143"/>
      <c r="D178" s="134">
        <v>931097258</v>
      </c>
      <c r="E178" s="142" t="s">
        <v>903</v>
      </c>
      <c r="F178" s="134"/>
    </row>
    <row r="179" spans="1:7" s="92" customFormat="1" ht="12.75" x14ac:dyDescent="0.2">
      <c r="A179" s="134" t="s">
        <v>1483</v>
      </c>
      <c r="B179" s="147">
        <v>43831</v>
      </c>
      <c r="C179" s="143"/>
      <c r="D179" s="134">
        <v>931097258</v>
      </c>
      <c r="E179" s="142" t="s">
        <v>903</v>
      </c>
      <c r="F179" s="134"/>
    </row>
    <row r="180" spans="1:7" s="92" customFormat="1" ht="12.75" x14ac:dyDescent="0.2">
      <c r="A180" s="134" t="s">
        <v>1484</v>
      </c>
      <c r="B180" s="147">
        <v>43831</v>
      </c>
      <c r="C180" s="143"/>
      <c r="D180" s="134">
        <v>931097258</v>
      </c>
      <c r="E180" s="142" t="s">
        <v>903</v>
      </c>
      <c r="F180" s="134"/>
    </row>
    <row r="181" spans="1:7" s="92" customFormat="1" ht="12.75" x14ac:dyDescent="0.2">
      <c r="A181" s="134" t="s">
        <v>1485</v>
      </c>
      <c r="B181" s="147">
        <v>43831</v>
      </c>
      <c r="C181" s="143"/>
      <c r="D181" s="134">
        <v>931097258</v>
      </c>
      <c r="E181" s="142" t="s">
        <v>903</v>
      </c>
      <c r="F181" s="134"/>
    </row>
    <row r="182" spans="1:7" s="92" customFormat="1" ht="12.75" x14ac:dyDescent="0.2">
      <c r="A182" s="134" t="s">
        <v>1486</v>
      </c>
      <c r="B182" s="147">
        <v>43831</v>
      </c>
      <c r="C182" s="143"/>
      <c r="D182" s="134">
        <v>931097258</v>
      </c>
      <c r="E182" s="142" t="s">
        <v>903</v>
      </c>
      <c r="F182" s="134"/>
    </row>
    <row r="183" spans="1:7" s="92" customFormat="1" ht="12.75" x14ac:dyDescent="0.2">
      <c r="A183" s="134" t="s">
        <v>1487</v>
      </c>
      <c r="B183" s="147">
        <v>43831</v>
      </c>
      <c r="C183" s="143"/>
      <c r="D183" s="134">
        <v>931097258</v>
      </c>
      <c r="E183" s="142" t="s">
        <v>903</v>
      </c>
      <c r="F183" s="134"/>
    </row>
    <row r="184" spans="1:7" s="92" customFormat="1" ht="12.75" x14ac:dyDescent="0.2">
      <c r="A184" s="134" t="s">
        <v>1488</v>
      </c>
      <c r="B184" s="147">
        <v>43831</v>
      </c>
      <c r="C184" s="143"/>
      <c r="D184" s="134">
        <v>461843598</v>
      </c>
      <c r="E184" s="142" t="s">
        <v>1293</v>
      </c>
      <c r="F184" s="134"/>
    </row>
    <row r="185" spans="1:7" s="92" customFormat="1" ht="12.75" x14ac:dyDescent="0.2">
      <c r="A185" s="134" t="s">
        <v>1489</v>
      </c>
      <c r="B185" s="147">
        <v>44910</v>
      </c>
      <c r="C185" s="143"/>
      <c r="D185" s="134">
        <v>208839586</v>
      </c>
      <c r="E185" s="142" t="s">
        <v>1293</v>
      </c>
      <c r="F185" s="134" t="s">
        <v>911</v>
      </c>
    </row>
    <row r="186" spans="1:7" s="92" customFormat="1" ht="12.75" x14ac:dyDescent="0.2">
      <c r="A186" s="134" t="s">
        <v>1490</v>
      </c>
      <c r="B186" s="147">
        <v>44757</v>
      </c>
      <c r="C186" s="143"/>
      <c r="D186" s="134">
        <v>472069403</v>
      </c>
      <c r="E186" s="142" t="s">
        <v>1300</v>
      </c>
      <c r="F186" s="134" t="s">
        <v>911</v>
      </c>
    </row>
    <row r="187" spans="1:7" s="92" customFormat="1" ht="12.75" x14ac:dyDescent="0.2">
      <c r="A187" s="125" t="s">
        <v>1491</v>
      </c>
      <c r="B187" s="164">
        <v>44927</v>
      </c>
      <c r="C187" s="161"/>
      <c r="D187" s="126">
        <v>472417245</v>
      </c>
      <c r="E187" s="151" t="s">
        <v>903</v>
      </c>
      <c r="F187" s="125"/>
      <c r="G187" s="127"/>
    </row>
    <row r="188" spans="1:7" s="92" customFormat="1" ht="12.75" x14ac:dyDescent="0.2">
      <c r="A188" s="134" t="s">
        <v>1492</v>
      </c>
      <c r="B188" s="147">
        <v>45000</v>
      </c>
      <c r="C188" s="143"/>
      <c r="D188" s="134">
        <v>821197288</v>
      </c>
      <c r="E188" s="142" t="s">
        <v>1300</v>
      </c>
      <c r="F188" s="134" t="s">
        <v>911</v>
      </c>
    </row>
    <row r="189" spans="1:7" s="92" customFormat="1" ht="12.75" x14ac:dyDescent="0.2">
      <c r="A189" s="134" t="s">
        <v>1493</v>
      </c>
      <c r="B189" s="147">
        <v>43831</v>
      </c>
      <c r="C189" s="143"/>
      <c r="D189" s="134">
        <v>931121778</v>
      </c>
      <c r="E189" s="142" t="s">
        <v>1293</v>
      </c>
      <c r="F189" s="134"/>
    </row>
    <row r="190" spans="1:7" s="92" customFormat="1" ht="12.75" x14ac:dyDescent="0.2">
      <c r="A190" s="134" t="s">
        <v>1494</v>
      </c>
      <c r="B190" s="147">
        <v>43831</v>
      </c>
      <c r="C190" s="143"/>
      <c r="D190" s="134">
        <v>931097258</v>
      </c>
      <c r="E190" s="142" t="s">
        <v>903</v>
      </c>
      <c r="F190" s="134"/>
    </row>
    <row r="191" spans="1:7" s="92" customFormat="1" ht="12.75" x14ac:dyDescent="0.2">
      <c r="A191" s="134" t="s">
        <v>1495</v>
      </c>
      <c r="B191" s="147">
        <v>43831</v>
      </c>
      <c r="C191" s="143"/>
      <c r="D191" s="134">
        <v>930823489</v>
      </c>
      <c r="E191" s="142" t="s">
        <v>903</v>
      </c>
      <c r="F191" s="134"/>
    </row>
    <row r="192" spans="1:7" s="92" customFormat="1" ht="12.75" x14ac:dyDescent="0.2">
      <c r="A192" s="134" t="s">
        <v>1496</v>
      </c>
      <c r="B192" s="147">
        <v>43831</v>
      </c>
      <c r="C192" s="143"/>
      <c r="D192" s="134">
        <v>930823489</v>
      </c>
      <c r="E192" s="142" t="s">
        <v>903</v>
      </c>
      <c r="F192" s="134"/>
    </row>
    <row r="193" spans="1:7" s="92" customFormat="1" ht="12.75" x14ac:dyDescent="0.2">
      <c r="A193" s="134" t="s">
        <v>1497</v>
      </c>
      <c r="B193" s="147">
        <v>43831</v>
      </c>
      <c r="C193" s="143"/>
      <c r="D193" s="134">
        <v>931265038</v>
      </c>
      <c r="E193" s="142" t="s">
        <v>903</v>
      </c>
      <c r="F193" s="134"/>
    </row>
    <row r="194" spans="1:7" s="92" customFormat="1" ht="12.75" x14ac:dyDescent="0.2">
      <c r="A194" s="134" t="s">
        <v>1498</v>
      </c>
      <c r="B194" s="147">
        <v>43831</v>
      </c>
      <c r="C194" s="143"/>
      <c r="D194" s="134">
        <v>931097258</v>
      </c>
      <c r="E194" s="142" t="s">
        <v>903</v>
      </c>
      <c r="F194" s="134"/>
    </row>
    <row r="195" spans="1:7" s="92" customFormat="1" ht="12.75" x14ac:dyDescent="0.2">
      <c r="A195" s="134" t="s">
        <v>1499</v>
      </c>
      <c r="B195" s="147">
        <v>43831</v>
      </c>
      <c r="C195" s="143"/>
      <c r="D195" s="134">
        <v>930386912</v>
      </c>
      <c r="E195" s="142" t="s">
        <v>903</v>
      </c>
      <c r="F195" s="134"/>
    </row>
    <row r="196" spans="1:7" s="92" customFormat="1" ht="12.75" x14ac:dyDescent="0.2">
      <c r="A196" s="134" t="s">
        <v>1500</v>
      </c>
      <c r="B196" s="147">
        <v>43831</v>
      </c>
      <c r="C196" s="143"/>
      <c r="D196" s="134">
        <v>931280224</v>
      </c>
      <c r="E196" s="142" t="s">
        <v>903</v>
      </c>
      <c r="F196" s="134"/>
    </row>
    <row r="197" spans="1:7" s="92" customFormat="1" ht="15" customHeight="1" x14ac:dyDescent="0.2">
      <c r="A197" s="134" t="s">
        <v>1501</v>
      </c>
      <c r="B197" s="147">
        <v>43831</v>
      </c>
      <c r="C197" s="143"/>
      <c r="D197" s="134">
        <v>931280224</v>
      </c>
      <c r="E197" s="142" t="s">
        <v>903</v>
      </c>
      <c r="F197" s="134"/>
    </row>
    <row r="198" spans="1:7" s="92" customFormat="1" ht="15" customHeight="1" x14ac:dyDescent="0.2">
      <c r="A198" s="134" t="s">
        <v>1502</v>
      </c>
      <c r="B198" s="147">
        <v>43831</v>
      </c>
      <c r="C198" s="143"/>
      <c r="D198" s="134">
        <v>931280224</v>
      </c>
      <c r="E198" s="142" t="s">
        <v>903</v>
      </c>
      <c r="F198" s="134"/>
    </row>
    <row r="199" spans="1:7" s="127" customFormat="1" ht="15" customHeight="1" x14ac:dyDescent="0.2">
      <c r="A199" s="134" t="s">
        <v>1503</v>
      </c>
      <c r="B199" s="163">
        <v>43831</v>
      </c>
      <c r="C199" s="134"/>
      <c r="D199" s="134">
        <v>930924302</v>
      </c>
      <c r="E199" s="146" t="s">
        <v>903</v>
      </c>
      <c r="F199" s="134"/>
      <c r="G199" s="92"/>
    </row>
    <row r="200" spans="1:7" s="92" customFormat="1" ht="15" customHeight="1" x14ac:dyDescent="0.2">
      <c r="A200" s="134" t="s">
        <v>1504</v>
      </c>
      <c r="B200" s="147">
        <v>43831</v>
      </c>
      <c r="C200" s="143"/>
      <c r="D200" s="134">
        <v>931097258</v>
      </c>
      <c r="E200" s="142" t="s">
        <v>903</v>
      </c>
      <c r="F200" s="134"/>
    </row>
    <row r="201" spans="1:7" s="92" customFormat="1" ht="15" customHeight="1" x14ac:dyDescent="0.2">
      <c r="A201" s="134" t="s">
        <v>1505</v>
      </c>
      <c r="B201" s="147">
        <v>43831</v>
      </c>
      <c r="C201" s="143"/>
      <c r="D201" s="134">
        <v>930386906</v>
      </c>
      <c r="E201" s="142" t="s">
        <v>903</v>
      </c>
      <c r="F201" s="134"/>
    </row>
    <row r="202" spans="1:7" s="92" customFormat="1" ht="15" customHeight="1" x14ac:dyDescent="0.2">
      <c r="A202" s="134" t="s">
        <v>1506</v>
      </c>
      <c r="B202" s="147">
        <v>43831</v>
      </c>
      <c r="C202" s="143"/>
      <c r="D202" s="134">
        <v>930386906</v>
      </c>
      <c r="E202" s="142" t="s">
        <v>903</v>
      </c>
      <c r="F202" s="134"/>
    </row>
    <row r="203" spans="1:7" s="92" customFormat="1" ht="15" customHeight="1" x14ac:dyDescent="0.2">
      <c r="A203" s="134" t="s">
        <v>1507</v>
      </c>
      <c r="B203" s="147">
        <v>43831</v>
      </c>
      <c r="C203" s="143"/>
      <c r="D203" s="134">
        <v>931097258</v>
      </c>
      <c r="E203" s="142" t="s">
        <v>903</v>
      </c>
      <c r="F203" s="134"/>
    </row>
    <row r="204" spans="1:7" s="92" customFormat="1" ht="15" customHeight="1" x14ac:dyDescent="0.2">
      <c r="A204" s="134" t="s">
        <v>1508</v>
      </c>
      <c r="B204" s="147">
        <v>43831</v>
      </c>
      <c r="C204" s="143"/>
      <c r="D204" s="134">
        <v>931097258</v>
      </c>
      <c r="E204" s="142" t="s">
        <v>903</v>
      </c>
      <c r="F204" s="134"/>
    </row>
    <row r="205" spans="1:7" s="127" customFormat="1" ht="15" customHeight="1" x14ac:dyDescent="0.2">
      <c r="A205" s="134" t="s">
        <v>1509</v>
      </c>
      <c r="B205" s="163">
        <v>43831</v>
      </c>
      <c r="C205" s="134"/>
      <c r="D205" s="134">
        <v>930796090</v>
      </c>
      <c r="E205" s="146" t="s">
        <v>903</v>
      </c>
      <c r="F205" s="134"/>
      <c r="G205" s="92"/>
    </row>
    <row r="206" spans="1:7" s="127" customFormat="1" ht="15" customHeight="1" x14ac:dyDescent="0.2">
      <c r="A206" s="134" t="s">
        <v>1510</v>
      </c>
      <c r="B206" s="163">
        <v>43831</v>
      </c>
      <c r="C206" s="134"/>
      <c r="D206" s="134">
        <v>931097258</v>
      </c>
      <c r="E206" s="146" t="s">
        <v>903</v>
      </c>
      <c r="F206" s="134"/>
      <c r="G206" s="92"/>
    </row>
    <row r="207" spans="1:7" s="127" customFormat="1" ht="15" customHeight="1" x14ac:dyDescent="0.2">
      <c r="A207" s="134" t="s">
        <v>1511</v>
      </c>
      <c r="B207" s="163">
        <v>43831</v>
      </c>
      <c r="C207" s="134"/>
      <c r="D207" s="134">
        <v>930386929</v>
      </c>
      <c r="E207" s="146" t="s">
        <v>903</v>
      </c>
      <c r="F207" s="134"/>
      <c r="G207" s="92"/>
    </row>
    <row r="208" spans="1:7" s="127" customFormat="1" ht="15" customHeight="1" x14ac:dyDescent="0.2">
      <c r="A208" s="134" t="s">
        <v>1512</v>
      </c>
      <c r="B208" s="163">
        <v>43831</v>
      </c>
      <c r="C208" s="134"/>
      <c r="D208" s="134">
        <v>930386929</v>
      </c>
      <c r="E208" s="146" t="s">
        <v>903</v>
      </c>
      <c r="F208" s="134"/>
      <c r="G208" s="92"/>
    </row>
    <row r="209" spans="1:7" s="92" customFormat="1" ht="15" customHeight="1" x14ac:dyDescent="0.2">
      <c r="A209" s="134" t="s">
        <v>1513</v>
      </c>
      <c r="B209" s="147">
        <v>43831</v>
      </c>
      <c r="C209" s="143"/>
      <c r="D209" s="134">
        <v>930796090</v>
      </c>
      <c r="E209" s="142" t="s">
        <v>903</v>
      </c>
      <c r="F209" s="134"/>
    </row>
    <row r="210" spans="1:7" s="92" customFormat="1" ht="15" customHeight="1" x14ac:dyDescent="0.2">
      <c r="A210" s="134" t="s">
        <v>1514</v>
      </c>
      <c r="B210" s="147">
        <v>43831</v>
      </c>
      <c r="C210" s="143"/>
      <c r="D210" s="134">
        <v>931097258</v>
      </c>
      <c r="E210" s="142" t="s">
        <v>903</v>
      </c>
      <c r="F210" s="134"/>
    </row>
    <row r="211" spans="1:7" s="92" customFormat="1" ht="15" customHeight="1" x14ac:dyDescent="0.2">
      <c r="A211" s="134" t="s">
        <v>1515</v>
      </c>
      <c r="B211" s="147">
        <v>43831</v>
      </c>
      <c r="C211" s="143"/>
      <c r="D211" s="134">
        <v>611659489</v>
      </c>
      <c r="E211" s="142" t="s">
        <v>903</v>
      </c>
      <c r="F211" s="134"/>
    </row>
    <row r="212" spans="1:7" s="92" customFormat="1" ht="15" customHeight="1" x14ac:dyDescent="0.2">
      <c r="A212" s="134" t="s">
        <v>1516</v>
      </c>
      <c r="B212" s="147">
        <v>43831</v>
      </c>
      <c r="C212" s="143"/>
      <c r="D212" s="134">
        <v>931097258</v>
      </c>
      <c r="E212" s="142" t="s">
        <v>903</v>
      </c>
      <c r="F212" s="134"/>
    </row>
    <row r="213" spans="1:7" s="92" customFormat="1" ht="15" customHeight="1" x14ac:dyDescent="0.2">
      <c r="A213" s="134" t="s">
        <v>1517</v>
      </c>
      <c r="B213" s="147">
        <v>45292</v>
      </c>
      <c r="C213" s="143"/>
      <c r="D213" s="134">
        <v>813171462</v>
      </c>
      <c r="E213" s="142"/>
      <c r="F213" s="134"/>
    </row>
    <row r="214" spans="1:7" s="127" customFormat="1" ht="15" customHeight="1" x14ac:dyDescent="0.25">
      <c r="A214" s="125" t="s">
        <v>1518</v>
      </c>
      <c r="B214" s="132">
        <v>44927</v>
      </c>
      <c r="C214" s="129"/>
      <c r="D214" s="126" t="s">
        <v>1519</v>
      </c>
      <c r="E214" s="125" t="s">
        <v>903</v>
      </c>
      <c r="F214" s="125" t="s">
        <v>1020</v>
      </c>
    </row>
    <row r="215" spans="1:7" s="127" customFormat="1" ht="15" customHeight="1" x14ac:dyDescent="0.2">
      <c r="A215" s="140" t="s">
        <v>1520</v>
      </c>
      <c r="B215" s="163">
        <v>44256</v>
      </c>
      <c r="C215" s="134"/>
      <c r="D215" s="134">
        <v>204333803</v>
      </c>
      <c r="E215" s="146" t="s">
        <v>1300</v>
      </c>
      <c r="F215" s="134"/>
      <c r="G215" s="92"/>
    </row>
    <row r="216" spans="1:7" s="92" customFormat="1" ht="15" customHeight="1" x14ac:dyDescent="0.2">
      <c r="A216" s="140" t="s">
        <v>1521</v>
      </c>
      <c r="B216" s="147">
        <v>44256</v>
      </c>
      <c r="C216" s="143"/>
      <c r="D216" s="134">
        <v>204333803</v>
      </c>
      <c r="E216" s="142" t="s">
        <v>1300</v>
      </c>
      <c r="F216" s="134"/>
    </row>
    <row r="217" spans="1:7" s="127" customFormat="1" ht="15" customHeight="1" x14ac:dyDescent="0.2">
      <c r="A217" s="140" t="s">
        <v>1522</v>
      </c>
      <c r="B217" s="163">
        <v>43831</v>
      </c>
      <c r="C217" s="134"/>
      <c r="D217" s="134">
        <v>383971981</v>
      </c>
      <c r="E217" s="146" t="s">
        <v>1293</v>
      </c>
      <c r="F217" s="134"/>
      <c r="G217" s="92"/>
    </row>
    <row r="218" spans="1:7" s="92" customFormat="1" ht="15" customHeight="1" x14ac:dyDescent="0.2">
      <c r="A218" s="134" t="s">
        <v>1523</v>
      </c>
      <c r="B218" s="147">
        <v>43831</v>
      </c>
      <c r="C218" s="143"/>
      <c r="D218" s="134">
        <v>465481077</v>
      </c>
      <c r="E218" s="142" t="s">
        <v>1293</v>
      </c>
      <c r="F218" s="134"/>
    </row>
    <row r="219" spans="1:7" s="92" customFormat="1" ht="15" customHeight="1" x14ac:dyDescent="0.2">
      <c r="A219" s="144" t="s">
        <v>1524</v>
      </c>
      <c r="B219" s="147">
        <v>43831</v>
      </c>
      <c r="C219" s="143"/>
      <c r="D219" s="134">
        <v>931019081</v>
      </c>
      <c r="E219" s="142" t="s">
        <v>1293</v>
      </c>
      <c r="F219" s="134"/>
    </row>
    <row r="220" spans="1:7" s="92" customFormat="1" ht="15" customHeight="1" x14ac:dyDescent="0.2">
      <c r="A220" s="134" t="s">
        <v>1525</v>
      </c>
      <c r="B220" s="147" t="s">
        <v>1526</v>
      </c>
      <c r="C220" s="143"/>
      <c r="D220" s="134">
        <v>861600342</v>
      </c>
      <c r="E220" s="142"/>
      <c r="F220" s="134"/>
    </row>
    <row r="221" spans="1:7" s="92" customFormat="1" ht="15" customHeight="1" x14ac:dyDescent="0.2">
      <c r="A221" s="125" t="s">
        <v>1527</v>
      </c>
      <c r="B221" s="164">
        <v>44927</v>
      </c>
      <c r="C221" s="161"/>
      <c r="D221" s="126" t="s">
        <v>1528</v>
      </c>
      <c r="E221" s="151" t="s">
        <v>903</v>
      </c>
      <c r="F221" s="125" t="s">
        <v>911</v>
      </c>
      <c r="G221" s="127"/>
    </row>
    <row r="222" spans="1:7" s="92" customFormat="1" ht="15" customHeight="1" x14ac:dyDescent="0.2">
      <c r="A222" s="125" t="s">
        <v>1529</v>
      </c>
      <c r="B222" s="164">
        <v>44927</v>
      </c>
      <c r="C222" s="150"/>
      <c r="D222" s="126">
        <v>901258332</v>
      </c>
      <c r="E222" s="151" t="s">
        <v>903</v>
      </c>
      <c r="F222" s="125"/>
      <c r="G222" s="127"/>
    </row>
    <row r="223" spans="1:7" s="92" customFormat="1" ht="15" customHeight="1" x14ac:dyDescent="0.2">
      <c r="A223" s="134" t="s">
        <v>1530</v>
      </c>
      <c r="B223" s="147">
        <v>45292</v>
      </c>
      <c r="C223" s="143"/>
      <c r="D223" s="134">
        <v>824004485</v>
      </c>
      <c r="E223" s="142"/>
      <c r="F223" s="134"/>
    </row>
    <row r="224" spans="1:7" s="127" customFormat="1" ht="15" customHeight="1" x14ac:dyDescent="0.25">
      <c r="A224" s="125" t="s">
        <v>1531</v>
      </c>
      <c r="B224" s="132">
        <v>44927</v>
      </c>
      <c r="C224" s="125"/>
      <c r="D224" s="126" t="s">
        <v>1532</v>
      </c>
      <c r="E224" s="125" t="s">
        <v>903</v>
      </c>
      <c r="F224" s="125" t="s">
        <v>911</v>
      </c>
    </row>
    <row r="225" spans="1:7" s="92" customFormat="1" ht="15" customHeight="1" x14ac:dyDescent="0.2">
      <c r="A225" s="125" t="s">
        <v>1533</v>
      </c>
      <c r="B225" s="164">
        <v>45017</v>
      </c>
      <c r="C225" s="161"/>
      <c r="D225" s="126">
        <v>930877630</v>
      </c>
      <c r="E225" s="151" t="s">
        <v>903</v>
      </c>
      <c r="F225" s="125"/>
      <c r="G225" s="127"/>
    </row>
    <row r="226" spans="1:7" s="92" customFormat="1" ht="15" customHeight="1" x14ac:dyDescent="0.2">
      <c r="A226" s="144" t="s">
        <v>1534</v>
      </c>
      <c r="B226" s="147">
        <v>44713</v>
      </c>
      <c r="C226" s="143"/>
      <c r="D226" s="134">
        <v>824840701</v>
      </c>
      <c r="E226" s="142" t="s">
        <v>1300</v>
      </c>
      <c r="F226" s="134" t="s">
        <v>1023</v>
      </c>
    </row>
    <row r="227" spans="1:7" s="92" customFormat="1" ht="15" customHeight="1" x14ac:dyDescent="0.2">
      <c r="A227" s="144" t="s">
        <v>1535</v>
      </c>
      <c r="B227" s="147">
        <v>44972</v>
      </c>
      <c r="C227" s="143"/>
      <c r="D227" s="134">
        <v>863604144</v>
      </c>
      <c r="E227" s="142" t="s">
        <v>1300</v>
      </c>
      <c r="F227" s="134" t="s">
        <v>1023</v>
      </c>
    </row>
    <row r="228" spans="1:7" s="92" customFormat="1" ht="15" customHeight="1" x14ac:dyDescent="0.2">
      <c r="A228" s="144" t="s">
        <v>1536</v>
      </c>
      <c r="B228" s="147">
        <v>44958</v>
      </c>
      <c r="C228" s="143"/>
      <c r="D228" s="134">
        <v>842203130</v>
      </c>
      <c r="E228" s="142" t="s">
        <v>903</v>
      </c>
      <c r="F228" s="134" t="s">
        <v>911</v>
      </c>
    </row>
    <row r="229" spans="1:7" s="92" customFormat="1" ht="15" customHeight="1" x14ac:dyDescent="0.2">
      <c r="A229" s="134" t="s">
        <v>1537</v>
      </c>
      <c r="B229" s="147">
        <v>43831</v>
      </c>
      <c r="C229" s="143"/>
      <c r="D229" s="134">
        <v>930793127</v>
      </c>
      <c r="E229" s="142" t="s">
        <v>1293</v>
      </c>
      <c r="F229" s="134"/>
    </row>
    <row r="230" spans="1:7" s="92" customFormat="1" ht="15" customHeight="1" x14ac:dyDescent="0.2">
      <c r="A230" s="140" t="s">
        <v>1538</v>
      </c>
      <c r="B230" s="147">
        <v>43831</v>
      </c>
      <c r="C230" s="143"/>
      <c r="D230" s="134">
        <v>930606316</v>
      </c>
      <c r="E230" s="142" t="s">
        <v>1293</v>
      </c>
      <c r="F230" s="134"/>
    </row>
    <row r="231" spans="1:7" s="92" customFormat="1" ht="15" customHeight="1" x14ac:dyDescent="0.2">
      <c r="A231" s="125" t="s">
        <v>1539</v>
      </c>
      <c r="B231" s="164">
        <v>44927</v>
      </c>
      <c r="C231" s="161"/>
      <c r="D231" s="126">
        <v>812707271</v>
      </c>
      <c r="E231" s="151" t="s">
        <v>903</v>
      </c>
      <c r="F231" s="125"/>
      <c r="G231" s="127"/>
    </row>
    <row r="232" spans="1:7" s="92" customFormat="1" ht="15" customHeight="1" x14ac:dyDescent="0.2">
      <c r="A232" s="124" t="s">
        <v>1540</v>
      </c>
      <c r="B232" s="164">
        <v>45031</v>
      </c>
      <c r="C232" s="150"/>
      <c r="D232" s="126" t="s">
        <v>1541</v>
      </c>
      <c r="E232" s="151" t="s">
        <v>903</v>
      </c>
      <c r="F232" s="125" t="s">
        <v>911</v>
      </c>
      <c r="G232" s="127"/>
    </row>
    <row r="233" spans="1:7" s="92" customFormat="1" ht="15" customHeight="1" x14ac:dyDescent="0.2">
      <c r="A233" s="134" t="s">
        <v>1542</v>
      </c>
      <c r="B233" s="147" t="s">
        <v>1543</v>
      </c>
      <c r="C233" s="143"/>
      <c r="D233" s="134">
        <v>472854501</v>
      </c>
      <c r="E233" s="142"/>
      <c r="F233" s="134"/>
    </row>
    <row r="234" spans="1:7" s="92" customFormat="1" ht="15" customHeight="1" x14ac:dyDescent="0.2">
      <c r="A234" s="140" t="s">
        <v>1544</v>
      </c>
      <c r="B234" s="147">
        <v>44270</v>
      </c>
      <c r="C234" s="143"/>
      <c r="D234" s="134">
        <v>811453666</v>
      </c>
      <c r="E234" s="142" t="s">
        <v>1300</v>
      </c>
      <c r="F234" s="134"/>
    </row>
    <row r="235" spans="1:7" s="92" customFormat="1" ht="15" customHeight="1" x14ac:dyDescent="0.2">
      <c r="A235" s="124" t="s">
        <v>1545</v>
      </c>
      <c r="B235" s="164">
        <v>44927</v>
      </c>
      <c r="C235" s="161"/>
      <c r="D235" s="133">
        <v>824853702</v>
      </c>
      <c r="E235" s="151" t="s">
        <v>903</v>
      </c>
      <c r="F235" s="125" t="s">
        <v>911</v>
      </c>
      <c r="G235" s="127"/>
    </row>
    <row r="236" spans="1:7" s="92" customFormat="1" ht="15" customHeight="1" x14ac:dyDescent="0.2">
      <c r="A236" s="134" t="s">
        <v>1546</v>
      </c>
      <c r="B236" s="147">
        <v>43831</v>
      </c>
      <c r="C236" s="143"/>
      <c r="D236" s="134">
        <v>930391626</v>
      </c>
      <c r="E236" s="142" t="s">
        <v>1293</v>
      </c>
      <c r="F236" s="134"/>
    </row>
    <row r="237" spans="1:7" s="92" customFormat="1" ht="15" customHeight="1" x14ac:dyDescent="0.2">
      <c r="A237" s="134" t="s">
        <v>1547</v>
      </c>
      <c r="B237" s="147">
        <v>44927</v>
      </c>
      <c r="C237" s="143"/>
      <c r="D237" s="134">
        <v>930844063</v>
      </c>
      <c r="E237" s="142" t="s">
        <v>1300</v>
      </c>
      <c r="F237" s="134" t="s">
        <v>1020</v>
      </c>
    </row>
    <row r="238" spans="1:7" s="92" customFormat="1" ht="15" customHeight="1" x14ac:dyDescent="0.2">
      <c r="A238" s="144" t="s">
        <v>1548</v>
      </c>
      <c r="B238" s="163">
        <v>43831</v>
      </c>
      <c r="C238" s="134"/>
      <c r="D238" s="134">
        <v>943413401</v>
      </c>
      <c r="E238" s="146" t="s">
        <v>903</v>
      </c>
      <c r="F238" s="134"/>
    </row>
    <row r="239" spans="1:7" s="92" customFormat="1" ht="15" customHeight="1" x14ac:dyDescent="0.2">
      <c r="A239" s="134" t="s">
        <v>1549</v>
      </c>
      <c r="B239" s="163">
        <v>45292</v>
      </c>
      <c r="C239" s="134"/>
      <c r="D239" s="134">
        <v>453688760</v>
      </c>
      <c r="E239" s="146"/>
      <c r="F239" s="134"/>
    </row>
    <row r="240" spans="1:7" s="92" customFormat="1" ht="15" customHeight="1" x14ac:dyDescent="0.2">
      <c r="A240" s="134" t="s">
        <v>1550</v>
      </c>
      <c r="B240" s="163">
        <v>44197</v>
      </c>
      <c r="C240" s="134"/>
      <c r="D240" s="134">
        <v>264575033</v>
      </c>
      <c r="E240" s="146" t="s">
        <v>1293</v>
      </c>
      <c r="F240" s="134"/>
    </row>
    <row r="241" spans="1:7" s="92" customFormat="1" ht="15" customHeight="1" x14ac:dyDescent="0.2">
      <c r="A241" s="140" t="s">
        <v>1551</v>
      </c>
      <c r="B241" s="163">
        <v>43831</v>
      </c>
      <c r="C241" s="134"/>
      <c r="D241" s="134">
        <v>900649931</v>
      </c>
      <c r="E241" s="146" t="s">
        <v>1293</v>
      </c>
      <c r="F241" s="134"/>
    </row>
    <row r="242" spans="1:7" s="92" customFormat="1" ht="15" customHeight="1" x14ac:dyDescent="0.2">
      <c r="A242" s="144" t="s">
        <v>1552</v>
      </c>
      <c r="B242" s="163">
        <v>43831</v>
      </c>
      <c r="C242" s="134"/>
      <c r="D242" s="134">
        <v>463074245</v>
      </c>
      <c r="E242" s="146" t="s">
        <v>1293</v>
      </c>
      <c r="F242" s="134"/>
    </row>
    <row r="243" spans="1:7" s="92" customFormat="1" ht="15" customHeight="1" x14ac:dyDescent="0.2">
      <c r="A243" s="124" t="s">
        <v>1553</v>
      </c>
      <c r="B243" s="132">
        <v>45000</v>
      </c>
      <c r="C243" s="125"/>
      <c r="D243" s="126" t="s">
        <v>1554</v>
      </c>
      <c r="E243" s="125" t="s">
        <v>903</v>
      </c>
      <c r="F243" s="125" t="s">
        <v>911</v>
      </c>
      <c r="G243" s="127"/>
    </row>
    <row r="244" spans="1:7" s="92" customFormat="1" ht="15" customHeight="1" x14ac:dyDescent="0.2">
      <c r="A244" s="134" t="s">
        <v>1555</v>
      </c>
      <c r="B244" s="163">
        <v>43831</v>
      </c>
      <c r="C244" s="134"/>
      <c r="D244" s="134">
        <v>930386966</v>
      </c>
      <c r="E244" s="146" t="s">
        <v>1300</v>
      </c>
      <c r="F244" s="134"/>
    </row>
    <row r="245" spans="1:7" s="92" customFormat="1" ht="15" customHeight="1" x14ac:dyDescent="0.2">
      <c r="A245" s="134" t="s">
        <v>1556</v>
      </c>
      <c r="B245" s="163">
        <v>43831</v>
      </c>
      <c r="C245" s="134"/>
      <c r="D245" s="134">
        <v>930386966</v>
      </c>
      <c r="E245" s="146" t="s">
        <v>1300</v>
      </c>
      <c r="F245" s="134"/>
    </row>
    <row r="246" spans="1:7" s="92" customFormat="1" ht="15" customHeight="1" x14ac:dyDescent="0.2">
      <c r="A246" s="140" t="s">
        <v>1557</v>
      </c>
      <c r="B246" s="163">
        <v>43831</v>
      </c>
      <c r="C246" s="134"/>
      <c r="D246" s="134">
        <v>930717997</v>
      </c>
      <c r="E246" s="146" t="s">
        <v>1300</v>
      </c>
      <c r="F246" s="134"/>
    </row>
    <row r="247" spans="1:7" s="92" customFormat="1" ht="15" customHeight="1" x14ac:dyDescent="0.2">
      <c r="A247" s="140" t="s">
        <v>1558</v>
      </c>
      <c r="B247" s="163">
        <v>43831</v>
      </c>
      <c r="C247" s="134"/>
      <c r="D247" s="134">
        <v>930717997</v>
      </c>
      <c r="E247" s="146" t="s">
        <v>903</v>
      </c>
      <c r="F247" s="134"/>
    </row>
    <row r="248" spans="1:7" s="92" customFormat="1" ht="15" customHeight="1" x14ac:dyDescent="0.2">
      <c r="A248" s="140" t="s">
        <v>1559</v>
      </c>
      <c r="B248" s="163">
        <v>43831</v>
      </c>
      <c r="C248" s="134"/>
      <c r="D248" s="134">
        <v>930717997</v>
      </c>
      <c r="E248" s="146" t="s">
        <v>1300</v>
      </c>
      <c r="F248" s="134"/>
    </row>
    <row r="249" spans="1:7" s="92" customFormat="1" ht="15" customHeight="1" x14ac:dyDescent="0.2">
      <c r="A249" s="140" t="s">
        <v>1560</v>
      </c>
      <c r="B249" s="163">
        <v>43831</v>
      </c>
      <c r="C249" s="134"/>
      <c r="D249" s="134">
        <v>930717997</v>
      </c>
      <c r="E249" s="146" t="s">
        <v>903</v>
      </c>
      <c r="F249" s="134"/>
    </row>
    <row r="250" spans="1:7" s="92" customFormat="1" ht="15" customHeight="1" x14ac:dyDescent="0.2">
      <c r="A250" s="140" t="s">
        <v>1561</v>
      </c>
      <c r="B250" s="163">
        <v>43831</v>
      </c>
      <c r="C250" s="134"/>
      <c r="D250" s="134">
        <v>930717997</v>
      </c>
      <c r="E250" s="146" t="s">
        <v>1300</v>
      </c>
      <c r="F250" s="134"/>
    </row>
    <row r="251" spans="1:7" s="92" customFormat="1" ht="15" customHeight="1" x14ac:dyDescent="0.2">
      <c r="A251" s="140" t="s">
        <v>1562</v>
      </c>
      <c r="B251" s="163">
        <v>43831</v>
      </c>
      <c r="C251" s="134"/>
      <c r="D251" s="134">
        <v>930717997</v>
      </c>
      <c r="E251" s="146" t="s">
        <v>1300</v>
      </c>
      <c r="F251" s="134"/>
    </row>
    <row r="252" spans="1:7" s="92" customFormat="1" ht="15" customHeight="1" x14ac:dyDescent="0.2">
      <c r="A252" s="140" t="s">
        <v>1563</v>
      </c>
      <c r="B252" s="163">
        <v>43831</v>
      </c>
      <c r="C252" s="134"/>
      <c r="D252" s="134">
        <v>930717997</v>
      </c>
      <c r="E252" s="146" t="s">
        <v>1300</v>
      </c>
      <c r="F252" s="134"/>
    </row>
    <row r="253" spans="1:7" s="92" customFormat="1" ht="15" customHeight="1" x14ac:dyDescent="0.2">
      <c r="A253" s="140" t="s">
        <v>1564</v>
      </c>
      <c r="B253" s="163">
        <v>43831</v>
      </c>
      <c r="C253" s="134"/>
      <c r="D253" s="134">
        <v>930717997</v>
      </c>
      <c r="E253" s="146" t="s">
        <v>903</v>
      </c>
      <c r="F253" s="134"/>
    </row>
    <row r="254" spans="1:7" s="92" customFormat="1" ht="15" customHeight="1" x14ac:dyDescent="0.2">
      <c r="A254" s="140" t="s">
        <v>1565</v>
      </c>
      <c r="B254" s="163">
        <v>43831</v>
      </c>
      <c r="C254" s="134"/>
      <c r="D254" s="134">
        <v>930395591</v>
      </c>
      <c r="E254" s="146" t="s">
        <v>1293</v>
      </c>
      <c r="F254" s="134"/>
    </row>
    <row r="255" spans="1:7" s="92" customFormat="1" ht="15" customHeight="1" x14ac:dyDescent="0.2">
      <c r="A255" s="140" t="s">
        <v>1566</v>
      </c>
      <c r="B255" s="163">
        <v>44256</v>
      </c>
      <c r="C255" s="134"/>
      <c r="D255" s="134">
        <v>813471205</v>
      </c>
      <c r="E255" s="146" t="s">
        <v>1293</v>
      </c>
      <c r="F255" s="134"/>
    </row>
    <row r="256" spans="1:7" s="92" customFormat="1" ht="15" customHeight="1" x14ac:dyDescent="0.2">
      <c r="A256" s="134" t="s">
        <v>1567</v>
      </c>
      <c r="B256" s="163">
        <v>43831</v>
      </c>
      <c r="C256" s="134"/>
      <c r="D256" s="134">
        <v>930569684</v>
      </c>
      <c r="E256" s="146" t="s">
        <v>1293</v>
      </c>
      <c r="F256" s="134"/>
    </row>
    <row r="257" spans="1:6" s="92" customFormat="1" ht="15" customHeight="1" x14ac:dyDescent="0.2">
      <c r="A257" s="144" t="s">
        <v>1568</v>
      </c>
      <c r="B257" s="163">
        <v>43831</v>
      </c>
      <c r="C257" s="134"/>
      <c r="D257" s="134">
        <v>821663917</v>
      </c>
      <c r="E257" s="146" t="s">
        <v>1293</v>
      </c>
      <c r="F257" s="134"/>
    </row>
    <row r="258" spans="1:6" s="92" customFormat="1" ht="15" customHeight="1" x14ac:dyDescent="0.2">
      <c r="A258" s="134" t="s">
        <v>1569</v>
      </c>
      <c r="B258" s="163">
        <v>43831</v>
      </c>
      <c r="C258" s="134"/>
      <c r="D258" s="134">
        <v>581716970</v>
      </c>
      <c r="E258" s="146" t="s">
        <v>1293</v>
      </c>
      <c r="F258" s="134"/>
    </row>
    <row r="259" spans="1:6" x14ac:dyDescent="0.25">
      <c r="A259" s="134" t="s">
        <v>946</v>
      </c>
      <c r="B259" s="163" t="s">
        <v>1268</v>
      </c>
      <c r="C259" s="134"/>
      <c r="D259" s="134">
        <v>874240739</v>
      </c>
      <c r="E259" s="146"/>
    </row>
    <row r="260" spans="1:6" x14ac:dyDescent="0.25">
      <c r="A260" s="134" t="s">
        <v>1269</v>
      </c>
      <c r="B260" s="163" t="s">
        <v>1270</v>
      </c>
      <c r="C260" s="134"/>
      <c r="D260" s="134">
        <v>991046167</v>
      </c>
      <c r="E260" s="146"/>
    </row>
    <row r="261" spans="1:6" x14ac:dyDescent="0.25">
      <c r="A261" s="134" t="s">
        <v>1271</v>
      </c>
      <c r="B261" s="163" t="s">
        <v>1272</v>
      </c>
      <c r="C261" s="134"/>
      <c r="D261" s="134">
        <v>842494027</v>
      </c>
      <c r="E261" s="146"/>
    </row>
    <row r="262" spans="1:6" x14ac:dyDescent="0.25">
      <c r="A262" s="134" t="s">
        <v>1273</v>
      </c>
      <c r="B262" s="163" t="s">
        <v>1274</v>
      </c>
      <c r="C262" s="134"/>
      <c r="D262" s="134">
        <v>873915468</v>
      </c>
      <c r="E262" s="146"/>
    </row>
    <row r="263" spans="1:6" x14ac:dyDescent="0.25">
      <c r="A263" s="134" t="s">
        <v>1275</v>
      </c>
      <c r="B263" s="163" t="s">
        <v>1270</v>
      </c>
      <c r="C263" s="134"/>
      <c r="D263" s="134">
        <v>991733340</v>
      </c>
      <c r="E263" s="146"/>
    </row>
    <row r="264" spans="1:6" x14ac:dyDescent="0.25">
      <c r="A264" s="134" t="s">
        <v>1278</v>
      </c>
      <c r="B264" s="163" t="s">
        <v>1268</v>
      </c>
      <c r="C264" s="134"/>
      <c r="D264" s="134">
        <v>851997546</v>
      </c>
      <c r="E264" s="146"/>
    </row>
    <row r="265" spans="1:6" x14ac:dyDescent="0.25">
      <c r="A265" s="134" t="s">
        <v>1279</v>
      </c>
      <c r="B265" s="163" t="s">
        <v>1268</v>
      </c>
      <c r="C265" s="134"/>
      <c r="D265" s="134">
        <v>834511568</v>
      </c>
      <c r="E265" s="146"/>
    </row>
    <row r="266" spans="1:6" x14ac:dyDescent="0.25">
      <c r="A266" s="134" t="s">
        <v>1570</v>
      </c>
      <c r="B266" s="163" t="s">
        <v>1571</v>
      </c>
      <c r="C266" s="134"/>
      <c r="D266" s="134">
        <v>850728600</v>
      </c>
      <c r="E266" s="146"/>
    </row>
    <row r="267" spans="1:6" x14ac:dyDescent="0.25">
      <c r="A267" s="134" t="s">
        <v>1280</v>
      </c>
      <c r="B267" s="163" t="s">
        <v>1268</v>
      </c>
      <c r="C267" s="134"/>
      <c r="D267" s="134">
        <v>882627121</v>
      </c>
      <c r="E267" s="146"/>
    </row>
    <row r="268" spans="1:6" x14ac:dyDescent="0.25">
      <c r="A268" s="134" t="s">
        <v>1281</v>
      </c>
      <c r="B268" s="163" t="s">
        <v>1268</v>
      </c>
      <c r="C268" s="134"/>
      <c r="D268" s="134">
        <v>273781010</v>
      </c>
      <c r="E268" s="146"/>
    </row>
    <row r="269" spans="1:6" x14ac:dyDescent="0.25">
      <c r="A269" s="134" t="s">
        <v>1282</v>
      </c>
      <c r="B269" s="163" t="s">
        <v>1268</v>
      </c>
      <c r="C269" s="134"/>
      <c r="D269" s="134">
        <v>823292177</v>
      </c>
      <c r="E269" s="146"/>
    </row>
    <row r="270" spans="1:6" x14ac:dyDescent="0.25">
      <c r="A270" s="134" t="s">
        <v>1283</v>
      </c>
      <c r="B270" s="163" t="s">
        <v>1270</v>
      </c>
      <c r="C270" s="134"/>
      <c r="D270" s="134">
        <v>934570812</v>
      </c>
      <c r="E270" s="146"/>
    </row>
    <row r="271" spans="1:6" x14ac:dyDescent="0.25">
      <c r="A271" s="134" t="s">
        <v>1572</v>
      </c>
      <c r="B271" s="163" t="s">
        <v>1268</v>
      </c>
      <c r="C271" s="134"/>
      <c r="D271" s="134">
        <v>462951105</v>
      </c>
      <c r="E271" s="146"/>
    </row>
    <row r="272" spans="1:6" x14ac:dyDescent="0.25">
      <c r="A272" s="134" t="s">
        <v>1284</v>
      </c>
      <c r="B272" s="163" t="s">
        <v>1270</v>
      </c>
      <c r="C272" s="134"/>
      <c r="D272" s="134">
        <v>844173310</v>
      </c>
      <c r="E272" s="146"/>
    </row>
    <row r="273" spans="1:5" x14ac:dyDescent="0.25">
      <c r="A273" s="134" t="s">
        <v>1287</v>
      </c>
      <c r="B273" s="163" t="s">
        <v>1268</v>
      </c>
      <c r="C273" s="134"/>
      <c r="D273" s="134">
        <v>921592410</v>
      </c>
      <c r="E273" s="146"/>
    </row>
  </sheetData>
  <autoFilter ref="A1:F1" xr:uid="{1E116583-73F2-4FAC-B275-5161FCD247B7}"/>
  <sortState xmlns:xlrd2="http://schemas.microsoft.com/office/spreadsheetml/2017/richdata2" ref="A2:G258">
    <sortCondition ref="A1:A258"/>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da46411-d27b-41ea-ab58-36492392fbb8">
      <UserInfo>
        <DisplayName>Julie Pfeiffer</DisplayName>
        <AccountId>73</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A6E383BF5FA3A4FB8C7AC88A14F86A4" ma:contentTypeVersion="6" ma:contentTypeDescription="Create a new document." ma:contentTypeScope="" ma:versionID="aa4f587e746ee7df8ee52a6cfe57b047">
  <xsd:schema xmlns:xsd="http://www.w3.org/2001/XMLSchema" xmlns:xs="http://www.w3.org/2001/XMLSchema" xmlns:p="http://schemas.microsoft.com/office/2006/metadata/properties" xmlns:ns2="9f90d58d-9d5c-4771-b6e6-42b4b471c850" xmlns:ns3="1da46411-d27b-41ea-ab58-36492392fbb8" targetNamespace="http://schemas.microsoft.com/office/2006/metadata/properties" ma:root="true" ma:fieldsID="b507fb0832de458fb215c2527c9daee0" ns2:_="" ns3:_="">
    <xsd:import namespace="9f90d58d-9d5c-4771-b6e6-42b4b471c850"/>
    <xsd:import namespace="1da46411-d27b-41ea-ab58-36492392fbb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90d58d-9d5c-4771-b6e6-42b4b471c8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da46411-d27b-41ea-ab58-36492392fbb8"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8D8182-7F04-48E0-8C63-23CBAD33D84E}">
  <ds:schemaRefs>
    <ds:schemaRef ds:uri="http://schemas.microsoft.com/office/2006/metadata/properties"/>
    <ds:schemaRef ds:uri="http://schemas.microsoft.com/office/infopath/2007/PartnerControls"/>
    <ds:schemaRef ds:uri="1da46411-d27b-41ea-ab58-36492392fbb8"/>
  </ds:schemaRefs>
</ds:datastoreItem>
</file>

<file path=customXml/itemProps2.xml><?xml version="1.0" encoding="utf-8"?>
<ds:datastoreItem xmlns:ds="http://schemas.openxmlformats.org/officeDocument/2006/customXml" ds:itemID="{FCFBBB0D-CE80-406D-B357-DC25FC555D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90d58d-9d5c-4771-b6e6-42b4b471c850"/>
    <ds:schemaRef ds:uri="1da46411-d27b-41ea-ab58-36492392fb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CA58C5-E34A-480A-BFB2-45BF8E2520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8</vt:i4>
      </vt:variant>
    </vt:vector>
  </HeadingPairs>
  <TitlesOfParts>
    <vt:vector size="8" baseType="lpstr">
      <vt:lpstr>MH Rates Nonpar</vt:lpstr>
      <vt:lpstr>SUD Rates Nonpar</vt:lpstr>
      <vt:lpstr>10.1.23 Retro MH Rates</vt:lpstr>
      <vt:lpstr>10.1.23 SUD Rates</vt:lpstr>
      <vt:lpstr>MH Submissions</vt:lpstr>
      <vt:lpstr>SUD Submissions</vt:lpstr>
      <vt:lpstr>MH Fee Schedule Tier 1 Pvdr</vt:lpstr>
      <vt:lpstr>MH Fee Schedule Tier 2 Pvdr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Tyler Mendes</dc:creator>
  <cp:keywords/>
  <dc:description/>
  <cp:lastModifiedBy>Erik Carter-Nadeau</cp:lastModifiedBy>
  <cp:revision/>
  <dcterms:created xsi:type="dcterms:W3CDTF">2023-05-30T15:55:13Z</dcterms:created>
  <dcterms:modified xsi:type="dcterms:W3CDTF">2024-06-26T21:16:10Z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0x010100CA6E383BF5FA3A4FB8C7AC88A14F86A4</vt:lpwstr>
  </property>
</Properties>
</file>